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5" yWindow="-15" windowWidth="14220" windowHeight="12285"/>
  </bookViews>
  <sheets>
    <sheet name="5" sheetId="6" r:id="rId1"/>
  </sheets>
  <definedNames>
    <definedName name="_xlnm.Print_Titles" localSheetId="0">'5'!$12:$17</definedName>
    <definedName name="_xlnm.Print_Area" localSheetId="0">'5'!$A$1:$AA$80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2" i="6" l="1"/>
  <c r="P72" i="6"/>
  <c r="Q72" i="6"/>
  <c r="R72" i="6"/>
  <c r="S72" i="6"/>
  <c r="T72" i="6"/>
  <c r="U72" i="6"/>
  <c r="V72" i="6"/>
  <c r="W72" i="6"/>
  <c r="X72" i="6"/>
  <c r="Y72" i="6"/>
  <c r="Z72" i="6"/>
  <c r="AA72" i="6"/>
  <c r="D72" i="6"/>
  <c r="O49" i="6"/>
  <c r="M48" i="6"/>
  <c r="M49" i="6" s="1"/>
  <c r="D49" i="6"/>
  <c r="S50" i="6" l="1"/>
  <c r="T50" i="6"/>
  <c r="U50" i="6"/>
  <c r="V50" i="6"/>
  <c r="W50" i="6"/>
  <c r="X50" i="6"/>
  <c r="Y50" i="6"/>
  <c r="Z50" i="6"/>
  <c r="AA50" i="6"/>
  <c r="E71" i="6"/>
  <c r="E72" i="6" s="1"/>
  <c r="M64" i="6"/>
  <c r="M63" i="6"/>
  <c r="E63" i="6"/>
  <c r="N65" i="6"/>
  <c r="O65" i="6"/>
  <c r="P65" i="6"/>
  <c r="Q65" i="6"/>
  <c r="R65" i="6"/>
  <c r="S65" i="6"/>
  <c r="T65" i="6"/>
  <c r="U65" i="6"/>
  <c r="V65" i="6"/>
  <c r="D65" i="6"/>
  <c r="M62" i="6"/>
  <c r="E62" i="6"/>
  <c r="E65" i="6" l="1"/>
  <c r="M65" i="6"/>
  <c r="O71" i="6"/>
  <c r="O72" i="6" s="1"/>
  <c r="M71" i="6"/>
  <c r="M72" i="6" s="1"/>
  <c r="Q54" i="6"/>
  <c r="R54" i="6"/>
  <c r="S54" i="6"/>
  <c r="T54" i="6"/>
  <c r="U54" i="6"/>
  <c r="V54" i="6"/>
  <c r="W54" i="6"/>
  <c r="X54" i="6"/>
  <c r="Y54" i="6"/>
  <c r="Z54" i="6"/>
  <c r="AA54" i="6"/>
  <c r="D54" i="6"/>
  <c r="N49" i="6"/>
  <c r="Q47" i="6"/>
  <c r="N47" i="6" s="1"/>
  <c r="E47" i="6"/>
  <c r="E49" i="6" s="1"/>
  <c r="M53" i="6" l="1"/>
  <c r="M54" i="6" s="1"/>
  <c r="Q42" i="6"/>
  <c r="M41" i="6"/>
  <c r="M40" i="6"/>
  <c r="S73" i="6" l="1"/>
  <c r="S74" i="6" s="1"/>
  <c r="O73" i="6"/>
  <c r="T73" i="6"/>
  <c r="U73" i="6"/>
  <c r="V73" i="6"/>
  <c r="W73" i="6"/>
  <c r="X73" i="6"/>
  <c r="Y73" i="6"/>
  <c r="Z73" i="6"/>
  <c r="AA73" i="6"/>
  <c r="O45" i="6"/>
  <c r="P45" i="6"/>
  <c r="Q45" i="6"/>
  <c r="Q50" i="6" s="1"/>
  <c r="R45" i="6"/>
  <c r="N44" i="6"/>
  <c r="N45" i="6" s="1"/>
  <c r="N50" i="6" s="1"/>
  <c r="O42" i="6"/>
  <c r="P42" i="6"/>
  <c r="R42" i="6"/>
  <c r="R50" i="6" l="1"/>
  <c r="P50" i="6"/>
  <c r="O50" i="6"/>
  <c r="M42" i="6"/>
  <c r="M50" i="6" s="1"/>
  <c r="O74" i="6"/>
  <c r="N73" i="6"/>
  <c r="N74" i="6" s="1"/>
  <c r="P73" i="6"/>
  <c r="P74" i="6" s="1"/>
  <c r="AA74" i="6"/>
  <c r="Y74" i="6"/>
  <c r="W74" i="6"/>
  <c r="U74" i="6"/>
  <c r="Z74" i="6"/>
  <c r="X74" i="6"/>
  <c r="V74" i="6"/>
  <c r="T74" i="6"/>
  <c r="E53" i="6"/>
  <c r="E54" i="6" s="1"/>
  <c r="E60" i="6"/>
  <c r="D60" i="6"/>
  <c r="E45" i="6"/>
  <c r="D45" i="6"/>
  <c r="R73" i="6" l="1"/>
  <c r="R74" i="6" s="1"/>
  <c r="M73" i="6"/>
  <c r="M74" i="6" s="1"/>
  <c r="Q73" i="6"/>
  <c r="Q74" i="6" s="1"/>
  <c r="D42" i="6"/>
  <c r="D50" i="6" s="1"/>
  <c r="E73" i="6" l="1"/>
  <c r="D73" i="6"/>
  <c r="E40" i="6" l="1"/>
  <c r="D74" i="6"/>
  <c r="E42" i="6" l="1"/>
  <c r="E50" i="6" l="1"/>
  <c r="E74" i="6" s="1"/>
</calcChain>
</file>

<file path=xl/sharedStrings.xml><?xml version="1.0" encoding="utf-8"?>
<sst xmlns="http://schemas.openxmlformats.org/spreadsheetml/2006/main" count="146" uniqueCount="134">
  <si>
    <t>№ з/п</t>
  </si>
  <si>
    <t>(підпис)</t>
  </si>
  <si>
    <t>І кв.</t>
  </si>
  <si>
    <t>ІІ кв.</t>
  </si>
  <si>
    <t>ІІІ кв.</t>
  </si>
  <si>
    <t>ІV кв.</t>
  </si>
  <si>
    <t xml:space="preserve">загальна сума </t>
  </si>
  <si>
    <t>що не підлягають поверненню</t>
  </si>
  <si>
    <t>що підлягають поверненню</t>
  </si>
  <si>
    <t>отримані у планованому періоді бюджетні кошти, що не підлягають поверненню</t>
  </si>
  <si>
    <t xml:space="preserve">ПОГОДЖЕНО </t>
  </si>
  <si>
    <t>(найменування органу місцевого самоврядування)</t>
  </si>
  <si>
    <t xml:space="preserve">ЗАТВЕРДЖЕНО                         </t>
  </si>
  <si>
    <t xml:space="preserve">(найменування ліцензіата) </t>
  </si>
  <si>
    <t>з урахуванням:</t>
  </si>
  <si>
    <t>І</t>
  </si>
  <si>
    <t>Заходи щодо підвищення екологічної безпеки та охорони навколишнього середовища, з них:</t>
  </si>
  <si>
    <t>Заходи щодо модернізації та закупівлі транспортних засобів спеціального та спеціалізованого призначення, з них:</t>
  </si>
  <si>
    <t>Інші заходи, з них:</t>
  </si>
  <si>
    <t>ІІ</t>
  </si>
  <si>
    <t>(посада відповідального виконавця)</t>
  </si>
  <si>
    <t xml:space="preserve"> інші залучені кошти, отримані у планованому  періоді, з них:</t>
  </si>
  <si>
    <t>Заходи щодо підвищення якості послуг з централізованого водопостачання, з них:</t>
  </si>
  <si>
    <t>Усього за розділом І</t>
  </si>
  <si>
    <t>Усього за розділом ІІ</t>
  </si>
  <si>
    <t>Кількісний показник (одиниця виміру)</t>
  </si>
  <si>
    <t>Строк окупності (місяців)*</t>
  </si>
  <si>
    <t>Примітки:</t>
  </si>
  <si>
    <t xml:space="preserve">                 (підпис)</t>
  </si>
  <si>
    <t>Усього за підпунктом 1.1</t>
  </si>
  <si>
    <t>Усього за підпунктом 1.2</t>
  </si>
  <si>
    <t>Усього за підпунктом 1.3</t>
  </si>
  <si>
    <t>Усього за підпунктом 1.4</t>
  </si>
  <si>
    <t>Усього за підпунктом 1.5</t>
  </si>
  <si>
    <t>1.5</t>
  </si>
  <si>
    <t>Усього за підпунктом 1.6</t>
  </si>
  <si>
    <t>1.2</t>
  </si>
  <si>
    <t>1.1</t>
  </si>
  <si>
    <t xml:space="preserve">  2.1</t>
  </si>
  <si>
    <t xml:space="preserve">  2.2</t>
  </si>
  <si>
    <t>Усього за підпунктом 2.1</t>
  </si>
  <si>
    <t xml:space="preserve"> Усього за підпунктом  2.2</t>
  </si>
  <si>
    <t>2.4</t>
  </si>
  <si>
    <t>1.6</t>
  </si>
  <si>
    <t>Усього за підпунктом 1.7</t>
  </si>
  <si>
    <t xml:space="preserve">  2.3</t>
  </si>
  <si>
    <t xml:space="preserve"> Усього за підпунктом 2.3</t>
  </si>
  <si>
    <t>Усього за підпунктом  2.4</t>
  </si>
  <si>
    <t>2.5</t>
  </si>
  <si>
    <t>Усього за підпунктом  2.5</t>
  </si>
  <si>
    <t>2.6</t>
  </si>
  <si>
    <t>Усього за підпунктом 2.6</t>
  </si>
  <si>
    <t xml:space="preserve"> За способом виконання,                 тис. грн (без ПДВ)</t>
  </si>
  <si>
    <t>Найменування заходів (пооб'єктно)</t>
  </si>
  <si>
    <t>отримані у планованому періоді позичкові кошти фінансових установ, що підлягають поверненню</t>
  </si>
  <si>
    <t>Графік здійснення заходів та використання коштів на планований період,                     тис. грн (без ПДВ)</t>
  </si>
  <si>
    <t>Заходи щодо впровадження та розвитку інформаційних технологій, з них:</t>
  </si>
  <si>
    <t>Усього за інвестиційним планом</t>
  </si>
  <si>
    <t>Заходи зі зниження питомих витрат електроенергії (енергозбереження), з них:</t>
  </si>
  <si>
    <t>Заходи щодо забезпечення технологічного обліку ресурсів, з них:</t>
  </si>
  <si>
    <t>амортизація</t>
  </si>
  <si>
    <t>господарський
(вартість матеріальних ресурсів)</t>
  </si>
  <si>
    <t>підрядний</t>
  </si>
  <si>
    <t>залишкові кошти</t>
  </si>
  <si>
    <r>
      <t xml:space="preserve">       (прізвище, ім</t>
    </r>
    <r>
      <rPr>
        <sz val="9"/>
        <rFont val="Calibri"/>
        <family val="2"/>
        <charset val="204"/>
      </rPr>
      <t>’</t>
    </r>
    <r>
      <rPr>
        <sz val="9"/>
        <rFont val="Times New Roman"/>
        <family val="1"/>
        <charset val="204"/>
      </rPr>
      <t>я, по батькові)</t>
    </r>
  </si>
  <si>
    <t>від ______________________________ №___________</t>
  </si>
  <si>
    <t>(керівник ліцензіата або особа, яка виконує його обов'язки)</t>
  </si>
  <si>
    <t>ЦЕНТРАЛІЗОВАНЕ ВОДОПОСТАЧАННЯ</t>
  </si>
  <si>
    <t>ЦЕНТРАЛІЗОВАНЕ ВОДОВІДВЕДЕННЯ</t>
  </si>
  <si>
    <t>(ПІБ)</t>
  </si>
  <si>
    <t>Заходи щодо зменшення обсягу втрат, витрат води на технологічні потреби, з них: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</si>
  <si>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</si>
  <si>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 заходів ураховувати без ПДВ.</t>
  </si>
  <si>
    <t>1.3</t>
  </si>
  <si>
    <t>виробничі інвестиції з прибутку для погашення запозичень (кредитів, позик)</t>
  </si>
  <si>
    <t>інші виробничі інвестиції з прибутку</t>
  </si>
  <si>
    <t>1.2.1</t>
  </si>
  <si>
    <t>заходи щодо забезпечення технологічного обліку ресурсів, з них:</t>
  </si>
  <si>
    <t>Усього за підпунктом 1.2.1</t>
  </si>
  <si>
    <t>1.2.2</t>
  </si>
  <si>
    <t>заходи щодо забезпечення комерційного обліку ресурсів, з них:</t>
  </si>
  <si>
    <t>Усього за підпунктом 1.2.2</t>
  </si>
  <si>
    <t>1.2.3</t>
  </si>
  <si>
    <t>інші, з них:</t>
  </si>
  <si>
    <t>Усього за підпунктом 1.2.3</t>
  </si>
  <si>
    <t>1.4</t>
  </si>
  <si>
    <t xml:space="preserve">  1.7</t>
  </si>
  <si>
    <t>Економія трудових ресурсів</t>
  </si>
  <si>
    <t>Інша економія, тис. грн</t>
  </si>
  <si>
    <t>тис. грн</t>
  </si>
  <si>
    <t>тис. кВт*год</t>
  </si>
  <si>
    <t>тис. м. куб</t>
  </si>
  <si>
    <t>Загальний економічний ефект, тис. грн**, у т.ч:</t>
  </si>
  <si>
    <t>Економія енергетичних ресурсів</t>
  </si>
  <si>
    <t>шт. од.</t>
  </si>
  <si>
    <t>Зменшення втрат та витрат питної води на технологічні потреби</t>
  </si>
  <si>
    <t xml:space="preserve">Додаток  5 
до  Порядку розроблення, погодження та затвердження інвестиційних програм (інвестиційних проектів) суб'єктів господарювання у сфері централізованого водопостачання та централізованого водовідведення, ліцензування діяльності яких здійснюється Національною комісією, що здійснює державне регулювання у сферах енергетики та комунальних послуг
</t>
  </si>
  <si>
    <r>
      <t>Фінансовий план використання коштів на виконання інвестиційної програми (інвестиційного проекту)</t>
    </r>
    <r>
      <rPr>
        <b/>
        <i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за джерелами фінансування, тис. грн (без ПДВ)</t>
    </r>
  </si>
  <si>
    <r>
      <t>_</t>
    </r>
    <r>
      <rPr>
        <u/>
        <sz val="9"/>
        <rFont val="Times New Roman"/>
        <family val="1"/>
        <charset val="204"/>
      </rPr>
      <t>Директор КП "Павлоградводоканал"_</t>
    </r>
    <r>
      <rPr>
        <sz val="9"/>
        <rFont val="Times New Roman"/>
        <family val="1"/>
        <charset val="204"/>
      </rPr>
      <t>____________</t>
    </r>
  </si>
  <si>
    <r>
      <t>___________________________________________________________________</t>
    </r>
    <r>
      <rPr>
        <u/>
        <sz val="9"/>
        <rFont val="Times New Roman"/>
        <family val="1"/>
        <charset val="204"/>
      </rPr>
      <t>_КП "ПАВЛОГРАДВОДОКАНАЛ"____________________________________</t>
    </r>
  </si>
  <si>
    <t xml:space="preserve">1.1.1 </t>
  </si>
  <si>
    <t>1 од.</t>
  </si>
  <si>
    <t>1.2.1.1</t>
  </si>
  <si>
    <t>1.5.1</t>
  </si>
  <si>
    <t>Придбання легкового автомобіля (залишок з 2023р.)</t>
  </si>
  <si>
    <t>1од.</t>
  </si>
  <si>
    <t>2.4.1</t>
  </si>
  <si>
    <t>2.6.1</t>
  </si>
  <si>
    <r>
      <rPr>
        <u/>
        <sz val="9"/>
        <rFont val="Times New Roman"/>
        <family val="1"/>
        <charset val="204"/>
      </rPr>
      <t>Начальник ВТВ</t>
    </r>
    <r>
      <rPr>
        <sz val="9"/>
        <rFont val="Times New Roman"/>
        <family val="1"/>
        <charset val="204"/>
      </rPr>
      <t xml:space="preserve">______________                            ___________________                                                </t>
    </r>
    <r>
      <rPr>
        <u/>
        <sz val="9"/>
        <rFont val="Times New Roman"/>
        <family val="1"/>
        <charset val="204"/>
      </rPr>
      <t>Артеменко М.А._</t>
    </r>
    <r>
      <rPr>
        <sz val="9"/>
        <rFont val="Times New Roman"/>
        <family val="1"/>
        <charset val="204"/>
      </rPr>
      <t>_______________________</t>
    </r>
  </si>
  <si>
    <t>Придбання каналопромивного автомобіля (залишок з 2023р.)</t>
  </si>
  <si>
    <t>1.3.1</t>
  </si>
  <si>
    <t>1.5.2</t>
  </si>
  <si>
    <t>Придбання автомобіля  АСАМ -45.1.2</t>
  </si>
  <si>
    <t>2 од.</t>
  </si>
  <si>
    <t>1.6.1</t>
  </si>
  <si>
    <t xml:space="preserve">Програма робіт з геологічного вивчення питних підземних вод  ділянки ВНС "Північна"   </t>
  </si>
  <si>
    <t xml:space="preserve">  2.3.1</t>
  </si>
  <si>
    <t xml:space="preserve">  2.1.1</t>
  </si>
  <si>
    <t xml:space="preserve">Придбання шафи керування з частотним перетворювачем на КНС </t>
  </si>
  <si>
    <r>
      <t xml:space="preserve">рішення </t>
    </r>
    <r>
      <rPr>
        <u/>
        <sz val="9"/>
        <color indexed="8"/>
        <rFont val="Times New Roman"/>
        <family val="1"/>
        <charset val="204"/>
      </rPr>
      <t>виконавчого комітету Павлоградської міської ради</t>
    </r>
  </si>
  <si>
    <t xml:space="preserve">                                   Річний  інвестиційний план використання коштів у першому році плану розвитку  на 2026 рік</t>
  </si>
  <si>
    <t xml:space="preserve">  1.7.1</t>
  </si>
  <si>
    <t>Розробка ПКД по обєкту «Реконструкція магістрального водоводу на селище «18 Вересня» в м. Павлоград Дніпропетровської області»</t>
  </si>
  <si>
    <t>2.4.2</t>
  </si>
  <si>
    <t>2.4.3</t>
  </si>
  <si>
    <t>Придбання автомобіля вакуумного</t>
  </si>
  <si>
    <t>Придбання  гідравлічної маслостанції та гідравлічного інструменту</t>
  </si>
  <si>
    <t>Придбання кран маніпулятор</t>
  </si>
  <si>
    <t xml:space="preserve">                 "____"_______________ 20____ року</t>
  </si>
  <si>
    <t xml:space="preserve">      __________________________Різник А.В.__________________</t>
  </si>
  <si>
    <t xml:space="preserve">  1.7.2</t>
  </si>
  <si>
    <t>Придбання запірної арматури</t>
  </si>
  <si>
    <t>11 од.</t>
  </si>
  <si>
    <t>3 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</si>
</sst>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0_ ;\-#,##0.00\ 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sz val="9"/>
      <name val="Calibri"/>
      <family val="2"/>
      <charset val="204"/>
    </font>
    <font>
      <b/>
      <i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u/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36">
    <xf numFmtId="0" fontId="0" fillId="0" borderId="0" xfId="0"/>
    <xf numFmtId="0" fontId="5" fillId="0" borderId="0" xfId="0" applyFont="1" applyFill="1" applyBorder="1" applyAlignment="1">
      <alignment horizontal="center"/>
    </xf>
    <xf numFmtId="0" fontId="5" fillId="0" borderId="0" xfId="0" applyFont="1" applyFill="1"/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/>
    </xf>
    <xf numFmtId="3" fontId="5" fillId="0" borderId="1" xfId="2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0" fontId="5" fillId="0" borderId="0" xfId="0" applyFont="1" applyFill="1" applyBorder="1"/>
    <xf numFmtId="0" fontId="6" fillId="0" borderId="0" xfId="0" applyFont="1" applyFill="1"/>
    <xf numFmtId="0" fontId="7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49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5" fillId="0" borderId="1" xfId="0" applyFont="1" applyFill="1" applyBorder="1"/>
    <xf numFmtId="0" fontId="5" fillId="0" borderId="1" xfId="0" applyFont="1" applyFill="1" applyBorder="1" applyAlignment="1"/>
    <xf numFmtId="0" fontId="4" fillId="0" borderId="0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/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/>
    <xf numFmtId="164" fontId="5" fillId="0" borderId="6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7" xfId="0" applyFont="1" applyFill="1" applyBorder="1"/>
    <xf numFmtId="0" fontId="7" fillId="0" borderId="0" xfId="0" applyFont="1" applyFill="1" applyAlignme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/>
    <xf numFmtId="0" fontId="5" fillId="0" borderId="10" xfId="0" applyFont="1" applyFill="1" applyBorder="1"/>
    <xf numFmtId="0" fontId="4" fillId="0" borderId="2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left" wrapText="1"/>
    </xf>
    <xf numFmtId="2" fontId="5" fillId="0" borderId="1" xfId="0" applyNumberFormat="1" applyFont="1" applyFill="1" applyBorder="1" applyAlignment="1">
      <alignment horizontal="center"/>
    </xf>
    <xf numFmtId="2" fontId="4" fillId="0" borderId="1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0" xfId="0" applyNumberFormat="1" applyFont="1" applyFill="1" applyBorder="1"/>
    <xf numFmtId="0" fontId="5" fillId="0" borderId="1" xfId="0" applyFont="1" applyFill="1" applyBorder="1" applyAlignment="1">
      <alignment horizontal="center" vertical="center"/>
    </xf>
    <xf numFmtId="2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left" wrapText="1"/>
    </xf>
    <xf numFmtId="2" fontId="5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left" wrapText="1"/>
    </xf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textRotation="90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2" fontId="5" fillId="0" borderId="1" xfId="0" applyNumberFormat="1" applyFont="1" applyFill="1" applyBorder="1" applyAlignment="1"/>
    <xf numFmtId="4" fontId="5" fillId="0" borderId="1" xfId="2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2" fontId="4" fillId="0" borderId="7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/>
    <xf numFmtId="0" fontId="9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vertical="center"/>
    </xf>
    <xf numFmtId="0" fontId="5" fillId="0" borderId="1" xfId="1" applyNumberFormat="1" applyFont="1" applyFill="1" applyBorder="1" applyAlignment="1" applyProtection="1">
      <alignment horizontal="left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textRotation="90" wrapText="1"/>
    </xf>
    <xf numFmtId="0" fontId="10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5" fillId="0" borderId="1" xfId="1" applyFont="1" applyFill="1" applyBorder="1" applyAlignment="1" applyProtection="1">
      <alignment horizontal="center" textRotation="90" wrapText="1"/>
      <protection locked="0"/>
    </xf>
    <xf numFmtId="0" fontId="6" fillId="0" borderId="1" xfId="0" applyFont="1" applyFill="1" applyBorder="1" applyAlignment="1">
      <alignment textRotation="90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/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textRotation="90" wrapText="1"/>
    </xf>
    <xf numFmtId="0" fontId="5" fillId="0" borderId="13" xfId="0" applyFont="1" applyFill="1" applyBorder="1" applyAlignment="1">
      <alignment horizontal="center" textRotation="90" wrapText="1"/>
    </xf>
    <xf numFmtId="0" fontId="5" fillId="0" borderId="2" xfId="0" applyFont="1" applyFill="1" applyBorder="1" applyAlignment="1">
      <alignment horizontal="center" textRotation="90" wrapText="1"/>
    </xf>
    <xf numFmtId="0" fontId="5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textRotation="90"/>
    </xf>
    <xf numFmtId="0" fontId="5" fillId="0" borderId="14" xfId="0" applyFont="1" applyFill="1" applyBorder="1" applyAlignment="1">
      <alignment horizontal="center" textRotation="90" wrapText="1"/>
    </xf>
    <xf numFmtId="0" fontId="5" fillId="0" borderId="8" xfId="0" applyFont="1" applyFill="1" applyBorder="1" applyAlignment="1">
      <alignment horizontal="center" textRotation="90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5" fillId="0" borderId="6" xfId="1" applyFont="1" applyFill="1" applyBorder="1" applyAlignment="1" applyProtection="1">
      <alignment horizontal="center" textRotation="90" wrapText="1"/>
      <protection locked="0"/>
    </xf>
    <xf numFmtId="0" fontId="5" fillId="0" borderId="2" xfId="1" applyFont="1" applyFill="1" applyBorder="1" applyAlignment="1" applyProtection="1">
      <alignment horizontal="center" textRotation="90" wrapText="1"/>
      <protection locked="0"/>
    </xf>
    <xf numFmtId="0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11" xfId="1" applyNumberFormat="1" applyFont="1" applyFill="1" applyBorder="1" applyAlignment="1" applyProtection="1">
      <alignment horizontal="center" vertical="center" wrapText="1"/>
    </xf>
    <xf numFmtId="0" fontId="5" fillId="0" borderId="5" xfId="1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164" fontId="4" fillId="0" borderId="4" xfId="0" applyNumberFormat="1" applyFont="1" applyFill="1" applyBorder="1" applyAlignment="1">
      <alignment horizontal="center"/>
    </xf>
    <xf numFmtId="164" fontId="4" fillId="0" borderId="11" xfId="0" applyNumberFormat="1" applyFont="1" applyFill="1" applyBorder="1" applyAlignment="1">
      <alignment horizontal="center"/>
    </xf>
    <xf numFmtId="164" fontId="4" fillId="0" borderId="5" xfId="0" applyNumberFormat="1" applyFont="1" applyFill="1" applyBorder="1" applyAlignment="1">
      <alignment horizontal="center"/>
    </xf>
    <xf numFmtId="0" fontId="5" fillId="0" borderId="10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</cellXfs>
  <cellStyles count="3">
    <cellStyle name="Iau?iue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80"/>
  <sheetViews>
    <sheetView tabSelected="1" topLeftCell="A49" zoomScale="91" zoomScaleNormal="91" zoomScaleSheetLayoutView="100" zoomScalePageLayoutView="91" workbookViewId="0">
      <selection activeCell="N79" sqref="N79"/>
    </sheetView>
  </sheetViews>
  <sheetFormatPr defaultColWidth="8.85546875" defaultRowHeight="12" x14ac:dyDescent="0.2"/>
  <cols>
    <col min="1" max="1" width="7.42578125" style="8" customWidth="1"/>
    <col min="2" max="2" width="18.28515625" style="64" customWidth="1"/>
    <col min="3" max="3" width="9.42578125" style="2" customWidth="1"/>
    <col min="4" max="4" width="9.28515625" style="2" customWidth="1"/>
    <col min="5" max="5" width="8.85546875" style="2"/>
    <col min="6" max="8" width="12.42578125" style="2" customWidth="1"/>
    <col min="9" max="9" width="11.85546875" style="2" customWidth="1"/>
    <col min="10" max="10" width="11.7109375" style="2" customWidth="1"/>
    <col min="11" max="11" width="12.140625" style="2" customWidth="1"/>
    <col min="12" max="12" width="12.42578125" style="2" customWidth="1"/>
    <col min="13" max="13" width="12.140625" style="2" customWidth="1"/>
    <col min="14" max="14" width="8.7109375" style="2" customWidth="1"/>
    <col min="15" max="15" width="7" style="2" customWidth="1"/>
    <col min="16" max="16" width="8.140625" style="2" customWidth="1"/>
    <col min="17" max="17" width="7.7109375" style="2" customWidth="1"/>
    <col min="18" max="18" width="7.28515625" style="2" customWidth="1"/>
    <col min="19" max="19" width="6.85546875" style="2" customWidth="1"/>
    <col min="20" max="20" width="8.5703125" style="2" customWidth="1"/>
    <col min="21" max="21" width="6.28515625" style="2" customWidth="1"/>
    <col min="22" max="22" width="7" style="2" customWidth="1"/>
    <col min="23" max="26" width="4.5703125" style="2" customWidth="1"/>
    <col min="27" max="27" width="6.140625" style="2" customWidth="1"/>
    <col min="28" max="31" width="8.85546875" style="10"/>
    <col min="32" max="16384" width="8.85546875" style="2"/>
  </cols>
  <sheetData>
    <row r="1" spans="1:27" ht="108" customHeight="1" x14ac:dyDescent="0.2">
      <c r="M1" s="9"/>
      <c r="N1" s="9"/>
      <c r="O1" s="9"/>
      <c r="P1" s="90" t="s">
        <v>96</v>
      </c>
      <c r="Q1" s="90"/>
      <c r="R1" s="91"/>
      <c r="S1" s="91"/>
      <c r="T1" s="91"/>
      <c r="U1" s="91"/>
      <c r="V1" s="91"/>
      <c r="W1" s="91"/>
      <c r="X1" s="91"/>
      <c r="Y1" s="91"/>
      <c r="Z1" s="91"/>
      <c r="AA1" s="91"/>
    </row>
    <row r="2" spans="1:27" ht="25.5" customHeight="1" x14ac:dyDescent="0.2">
      <c r="B2" s="99" t="s">
        <v>10</v>
      </c>
      <c r="C2" s="99"/>
      <c r="D2" s="99"/>
      <c r="E2" s="99"/>
      <c r="P2" s="104" t="s">
        <v>12</v>
      </c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</row>
    <row r="3" spans="1:27" ht="33.75" customHeight="1" x14ac:dyDescent="0.2">
      <c r="B3" s="87" t="s">
        <v>119</v>
      </c>
      <c r="C3" s="87"/>
      <c r="D3" s="87"/>
      <c r="E3" s="87"/>
      <c r="F3" s="88"/>
      <c r="P3" s="79" t="s">
        <v>98</v>
      </c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</row>
    <row r="4" spans="1:27" ht="11.25" customHeight="1" x14ac:dyDescent="0.2">
      <c r="B4" s="83" t="s">
        <v>11</v>
      </c>
      <c r="C4" s="83"/>
      <c r="D4" s="83"/>
      <c r="E4" s="83"/>
      <c r="P4" s="82" t="s">
        <v>66</v>
      </c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</row>
    <row r="5" spans="1:27" ht="6.75" customHeight="1" x14ac:dyDescent="0.2">
      <c r="B5" s="83"/>
      <c r="C5" s="83"/>
      <c r="D5" s="83"/>
      <c r="E5" s="83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</row>
    <row r="6" spans="1:27" ht="17.25" customHeight="1" x14ac:dyDescent="0.2">
      <c r="B6" s="84" t="s">
        <v>65</v>
      </c>
      <c r="C6" s="84"/>
      <c r="D6" s="84"/>
      <c r="E6" s="84"/>
      <c r="P6" s="81" t="s">
        <v>129</v>
      </c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</row>
    <row r="7" spans="1:27" ht="24" customHeight="1" x14ac:dyDescent="0.2">
      <c r="C7" s="12"/>
      <c r="D7" s="12"/>
      <c r="E7" s="12"/>
      <c r="Q7" s="11"/>
      <c r="R7" s="12" t="s">
        <v>1</v>
      </c>
      <c r="T7" s="32" t="s">
        <v>69</v>
      </c>
      <c r="U7" s="32"/>
      <c r="V7" s="32"/>
      <c r="W7" s="32"/>
      <c r="X7" s="32"/>
      <c r="Y7" s="32"/>
      <c r="AA7" s="32"/>
    </row>
    <row r="8" spans="1:27" ht="22.5" customHeight="1" x14ac:dyDescent="0.2">
      <c r="M8" s="9"/>
      <c r="N8" s="9"/>
      <c r="O8" s="9"/>
      <c r="P8" s="62"/>
      <c r="Q8" s="65" t="s">
        <v>128</v>
      </c>
      <c r="R8" s="63"/>
      <c r="S8" s="63"/>
      <c r="T8" s="63"/>
      <c r="U8" s="63"/>
      <c r="V8" s="63"/>
      <c r="W8" s="63"/>
      <c r="X8" s="63"/>
      <c r="Y8" s="63"/>
      <c r="Z8" s="63"/>
      <c r="AA8" s="63"/>
    </row>
    <row r="9" spans="1:27" ht="30.75" customHeight="1" x14ac:dyDescent="0.2">
      <c r="A9" s="92" t="s">
        <v>120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</row>
    <row r="10" spans="1:27" x14ac:dyDescent="0.2">
      <c r="A10" s="79" t="s">
        <v>99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</row>
    <row r="11" spans="1:27" ht="31.5" customHeight="1" x14ac:dyDescent="0.2">
      <c r="A11" s="98" t="s">
        <v>13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</row>
    <row r="12" spans="1:27" ht="52.5" customHeight="1" x14ac:dyDescent="0.2">
      <c r="A12" s="80" t="s">
        <v>0</v>
      </c>
      <c r="B12" s="94" t="s">
        <v>53</v>
      </c>
      <c r="C12" s="80" t="s">
        <v>25</v>
      </c>
      <c r="D12" s="93" t="s">
        <v>97</v>
      </c>
      <c r="E12" s="93"/>
      <c r="F12" s="93"/>
      <c r="G12" s="93"/>
      <c r="H12" s="93"/>
      <c r="I12" s="93"/>
      <c r="J12" s="93"/>
      <c r="K12" s="93"/>
      <c r="L12" s="93"/>
      <c r="M12" s="93" t="s">
        <v>52</v>
      </c>
      <c r="N12" s="93"/>
      <c r="O12" s="93" t="s">
        <v>55</v>
      </c>
      <c r="P12" s="93"/>
      <c r="Q12" s="93"/>
      <c r="R12" s="93"/>
      <c r="S12" s="80" t="s">
        <v>26</v>
      </c>
      <c r="T12" s="94" t="s">
        <v>92</v>
      </c>
      <c r="U12" s="80" t="s">
        <v>93</v>
      </c>
      <c r="V12" s="80"/>
      <c r="W12" s="80" t="s">
        <v>95</v>
      </c>
      <c r="X12" s="80"/>
      <c r="Y12" s="80" t="s">
        <v>87</v>
      </c>
      <c r="Z12" s="80"/>
      <c r="AA12" s="100" t="s">
        <v>88</v>
      </c>
    </row>
    <row r="13" spans="1:27" ht="15.75" customHeight="1" x14ac:dyDescent="0.2">
      <c r="A13" s="80"/>
      <c r="B13" s="95"/>
      <c r="C13" s="86"/>
      <c r="D13" s="80" t="s">
        <v>6</v>
      </c>
      <c r="E13" s="97" t="s">
        <v>14</v>
      </c>
      <c r="F13" s="97"/>
      <c r="G13" s="97"/>
      <c r="H13" s="97"/>
      <c r="I13" s="97"/>
      <c r="J13" s="97"/>
      <c r="K13" s="97"/>
      <c r="L13" s="97"/>
      <c r="M13" s="80" t="s">
        <v>61</v>
      </c>
      <c r="N13" s="80" t="s">
        <v>62</v>
      </c>
      <c r="O13" s="80" t="s">
        <v>2</v>
      </c>
      <c r="P13" s="80" t="s">
        <v>3</v>
      </c>
      <c r="Q13" s="80" t="s">
        <v>4</v>
      </c>
      <c r="R13" s="80" t="s">
        <v>5</v>
      </c>
      <c r="S13" s="80"/>
      <c r="T13" s="95"/>
      <c r="U13" s="80"/>
      <c r="V13" s="80"/>
      <c r="W13" s="80"/>
      <c r="X13" s="80"/>
      <c r="Y13" s="80"/>
      <c r="Z13" s="80"/>
      <c r="AA13" s="100"/>
    </row>
    <row r="14" spans="1:27" ht="42" customHeight="1" x14ac:dyDescent="0.2">
      <c r="A14" s="80"/>
      <c r="B14" s="95"/>
      <c r="C14" s="86"/>
      <c r="D14" s="80"/>
      <c r="E14" s="85" t="s">
        <v>60</v>
      </c>
      <c r="F14" s="101" t="s">
        <v>74</v>
      </c>
      <c r="G14" s="94" t="s">
        <v>75</v>
      </c>
      <c r="H14" s="85" t="s">
        <v>63</v>
      </c>
      <c r="I14" s="85" t="s">
        <v>54</v>
      </c>
      <c r="J14" s="80" t="s">
        <v>9</v>
      </c>
      <c r="K14" s="103" t="s">
        <v>21</v>
      </c>
      <c r="L14" s="103"/>
      <c r="M14" s="80"/>
      <c r="N14" s="80"/>
      <c r="O14" s="80"/>
      <c r="P14" s="80"/>
      <c r="Q14" s="80"/>
      <c r="R14" s="80"/>
      <c r="S14" s="80"/>
      <c r="T14" s="95"/>
      <c r="U14" s="80"/>
      <c r="V14" s="80"/>
      <c r="W14" s="80"/>
      <c r="X14" s="80"/>
      <c r="Y14" s="80"/>
      <c r="Z14" s="80"/>
      <c r="AA14" s="100"/>
    </row>
    <row r="15" spans="1:27" ht="42" customHeight="1" x14ac:dyDescent="0.2">
      <c r="A15" s="80"/>
      <c r="B15" s="95"/>
      <c r="C15" s="86"/>
      <c r="D15" s="80"/>
      <c r="E15" s="85"/>
      <c r="F15" s="102"/>
      <c r="G15" s="95"/>
      <c r="H15" s="85"/>
      <c r="I15" s="85"/>
      <c r="J15" s="80"/>
      <c r="K15" s="106" t="s">
        <v>8</v>
      </c>
      <c r="L15" s="106" t="s">
        <v>7</v>
      </c>
      <c r="M15" s="80"/>
      <c r="N15" s="80"/>
      <c r="O15" s="80"/>
      <c r="P15" s="80"/>
      <c r="Q15" s="80"/>
      <c r="R15" s="80"/>
      <c r="S15" s="80"/>
      <c r="T15" s="95"/>
      <c r="U15" s="80"/>
      <c r="V15" s="80"/>
      <c r="W15" s="80"/>
      <c r="X15" s="80"/>
      <c r="Y15" s="80"/>
      <c r="Z15" s="80"/>
      <c r="AA15" s="100"/>
    </row>
    <row r="16" spans="1:27" ht="90" customHeight="1" x14ac:dyDescent="0.2">
      <c r="A16" s="80"/>
      <c r="B16" s="96"/>
      <c r="C16" s="86"/>
      <c r="D16" s="80"/>
      <c r="E16" s="85"/>
      <c r="F16" s="102"/>
      <c r="G16" s="96"/>
      <c r="H16" s="85"/>
      <c r="I16" s="85"/>
      <c r="J16" s="80"/>
      <c r="K16" s="107"/>
      <c r="L16" s="107"/>
      <c r="M16" s="80"/>
      <c r="N16" s="80"/>
      <c r="O16" s="80"/>
      <c r="P16" s="80"/>
      <c r="Q16" s="80"/>
      <c r="R16" s="80"/>
      <c r="S16" s="80"/>
      <c r="T16" s="96"/>
      <c r="U16" s="61" t="s">
        <v>90</v>
      </c>
      <c r="V16" s="61" t="s">
        <v>89</v>
      </c>
      <c r="W16" s="61" t="s">
        <v>91</v>
      </c>
      <c r="X16" s="61" t="s">
        <v>89</v>
      </c>
      <c r="Y16" s="61" t="s">
        <v>94</v>
      </c>
      <c r="Z16" s="61" t="s">
        <v>89</v>
      </c>
      <c r="AA16" s="100"/>
    </row>
    <row r="17" spans="1:31" s="64" customFormat="1" ht="15.75" customHeight="1" x14ac:dyDescent="0.2">
      <c r="A17" s="13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H17" s="13">
        <v>8</v>
      </c>
      <c r="I17" s="13">
        <v>9</v>
      </c>
      <c r="J17" s="13">
        <v>10</v>
      </c>
      <c r="K17" s="13">
        <v>11</v>
      </c>
      <c r="L17" s="13">
        <v>12</v>
      </c>
      <c r="M17" s="13">
        <v>13</v>
      </c>
      <c r="N17" s="13">
        <v>14</v>
      </c>
      <c r="O17" s="13">
        <v>15</v>
      </c>
      <c r="P17" s="13">
        <v>16</v>
      </c>
      <c r="Q17" s="13">
        <v>17</v>
      </c>
      <c r="R17" s="13">
        <v>18</v>
      </c>
      <c r="S17" s="13">
        <v>19</v>
      </c>
      <c r="T17" s="75">
        <v>20</v>
      </c>
      <c r="U17" s="75">
        <v>21</v>
      </c>
      <c r="V17" s="75">
        <v>22</v>
      </c>
      <c r="W17" s="75">
        <v>23</v>
      </c>
      <c r="X17" s="75">
        <v>24</v>
      </c>
      <c r="Y17" s="75">
        <v>25</v>
      </c>
      <c r="Z17" s="75">
        <v>26</v>
      </c>
      <c r="AA17" s="75">
        <v>27</v>
      </c>
      <c r="AB17" s="1"/>
      <c r="AC17" s="1"/>
      <c r="AD17" s="1"/>
      <c r="AE17" s="1"/>
    </row>
    <row r="18" spans="1:31" ht="18.75" customHeight="1" x14ac:dyDescent="0.2">
      <c r="A18" s="14" t="s">
        <v>15</v>
      </c>
      <c r="B18" s="6"/>
      <c r="C18" s="105" t="s">
        <v>67</v>
      </c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5"/>
      <c r="AC18" s="15"/>
    </row>
    <row r="19" spans="1:31" ht="19.5" customHeight="1" x14ac:dyDescent="0.2">
      <c r="A19" s="16" t="s">
        <v>37</v>
      </c>
      <c r="B19" s="53"/>
      <c r="C19" s="89" t="s">
        <v>58</v>
      </c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17"/>
      <c r="AC19" s="17"/>
    </row>
    <row r="20" spans="1:31" ht="30.75" customHeight="1" x14ac:dyDescent="0.2">
      <c r="A20" s="16" t="s">
        <v>100</v>
      </c>
      <c r="B20" s="37"/>
      <c r="C20" s="45"/>
      <c r="D20" s="41"/>
      <c r="E20" s="41"/>
      <c r="F20" s="68"/>
      <c r="G20" s="68"/>
      <c r="H20" s="68"/>
      <c r="I20" s="68"/>
      <c r="J20" s="68"/>
      <c r="K20" s="68"/>
      <c r="L20" s="68"/>
      <c r="M20" s="41"/>
      <c r="N20" s="76"/>
      <c r="O20" s="41"/>
      <c r="P20" s="41"/>
      <c r="Q20" s="41"/>
      <c r="R20" s="41"/>
      <c r="S20" s="45"/>
      <c r="T20" s="41"/>
      <c r="U20" s="41"/>
      <c r="V20" s="41"/>
      <c r="W20" s="41"/>
      <c r="X20" s="41"/>
      <c r="Y20" s="41"/>
      <c r="Z20" s="41"/>
      <c r="AA20" s="41"/>
      <c r="AB20" s="20"/>
      <c r="AC20" s="20"/>
    </row>
    <row r="21" spans="1:31" ht="18" customHeight="1" x14ac:dyDescent="0.2">
      <c r="A21" s="105" t="s">
        <v>29</v>
      </c>
      <c r="B21" s="105"/>
      <c r="C21" s="105"/>
      <c r="D21" s="38"/>
      <c r="E21" s="38"/>
      <c r="F21" s="55"/>
      <c r="G21" s="55"/>
      <c r="H21" s="55"/>
      <c r="I21" s="55"/>
      <c r="J21" s="55"/>
      <c r="K21" s="55"/>
      <c r="L21" s="55"/>
      <c r="M21" s="38"/>
      <c r="N21" s="66"/>
      <c r="O21" s="38"/>
      <c r="P21" s="38"/>
      <c r="Q21" s="38"/>
      <c r="R21" s="38"/>
      <c r="S21" s="55"/>
      <c r="T21" s="38"/>
      <c r="U21" s="38"/>
      <c r="V21" s="38"/>
      <c r="W21" s="38"/>
      <c r="X21" s="38"/>
      <c r="Y21" s="38"/>
      <c r="Z21" s="38"/>
      <c r="AA21" s="38"/>
      <c r="AB21" s="43"/>
      <c r="AC21" s="1"/>
    </row>
    <row r="22" spans="1:31" ht="18" customHeight="1" x14ac:dyDescent="0.2">
      <c r="A22" s="21" t="s">
        <v>36</v>
      </c>
      <c r="B22" s="97" t="s">
        <v>70</v>
      </c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1"/>
      <c r="AC22" s="1"/>
    </row>
    <row r="23" spans="1:31" ht="18" customHeight="1" x14ac:dyDescent="0.2">
      <c r="A23" s="21" t="s">
        <v>76</v>
      </c>
      <c r="B23" s="89" t="s">
        <v>77</v>
      </c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1"/>
      <c r="AC23" s="1"/>
    </row>
    <row r="24" spans="1:31" ht="26.25" customHeight="1" x14ac:dyDescent="0.2">
      <c r="A24" s="16" t="s">
        <v>102</v>
      </c>
      <c r="B24" s="77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46"/>
      <c r="R24" s="46"/>
      <c r="S24" s="59"/>
      <c r="T24" s="46"/>
      <c r="U24" s="46"/>
      <c r="V24" s="46"/>
      <c r="W24" s="46"/>
      <c r="X24" s="46"/>
      <c r="Y24" s="46"/>
      <c r="Z24" s="46"/>
      <c r="AA24" s="46"/>
      <c r="AB24" s="1"/>
      <c r="AC24" s="1"/>
    </row>
    <row r="25" spans="1:31" ht="18" customHeight="1" x14ac:dyDescent="0.2">
      <c r="A25" s="111" t="s">
        <v>78</v>
      </c>
      <c r="B25" s="111"/>
      <c r="C25" s="111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22"/>
      <c r="P25" s="22"/>
      <c r="Q25" s="38"/>
      <c r="R25" s="38"/>
      <c r="S25" s="55"/>
      <c r="T25" s="38"/>
      <c r="U25" s="38"/>
      <c r="V25" s="38"/>
      <c r="W25" s="38"/>
      <c r="X25" s="38"/>
      <c r="Y25" s="38"/>
      <c r="Z25" s="38"/>
      <c r="AA25" s="38"/>
      <c r="AB25" s="1"/>
      <c r="AC25" s="1"/>
    </row>
    <row r="26" spans="1:31" ht="18" customHeight="1" x14ac:dyDescent="0.2">
      <c r="A26" s="21" t="s">
        <v>79</v>
      </c>
      <c r="B26" s="89" t="s">
        <v>80</v>
      </c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1"/>
      <c r="AC26" s="1"/>
    </row>
    <row r="27" spans="1:31" ht="18" customHeight="1" x14ac:dyDescent="0.2">
      <c r="A27" s="54"/>
      <c r="B27" s="54"/>
      <c r="C27" s="54"/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22"/>
      <c r="P27" s="22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1"/>
      <c r="AC27" s="1"/>
    </row>
    <row r="28" spans="1:31" ht="18" customHeight="1" x14ac:dyDescent="0.2">
      <c r="A28" s="111" t="s">
        <v>81</v>
      </c>
      <c r="B28" s="111"/>
      <c r="C28" s="111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22"/>
      <c r="P28" s="22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1"/>
      <c r="AC28" s="1"/>
    </row>
    <row r="29" spans="1:31" ht="18" customHeight="1" x14ac:dyDescent="0.2">
      <c r="A29" s="21" t="s">
        <v>82</v>
      </c>
      <c r="B29" s="89" t="s">
        <v>83</v>
      </c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1"/>
      <c r="AC29" s="1"/>
    </row>
    <row r="30" spans="1:31" ht="18" customHeight="1" x14ac:dyDescent="0.2">
      <c r="A30" s="54"/>
      <c r="B30" s="54"/>
      <c r="C30" s="54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22"/>
      <c r="P30" s="22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1"/>
      <c r="AC30" s="1"/>
    </row>
    <row r="31" spans="1:31" ht="18" customHeight="1" x14ac:dyDescent="0.2">
      <c r="A31" s="111" t="s">
        <v>84</v>
      </c>
      <c r="B31" s="111"/>
      <c r="C31" s="111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22"/>
      <c r="P31" s="22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1"/>
      <c r="AC31" s="1"/>
    </row>
    <row r="32" spans="1:31" ht="18" customHeight="1" x14ac:dyDescent="0.2">
      <c r="A32" s="105" t="s">
        <v>30</v>
      </c>
      <c r="B32" s="105"/>
      <c r="C32" s="10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22"/>
      <c r="P32" s="22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1"/>
      <c r="AC32" s="1"/>
    </row>
    <row r="33" spans="1:29" x14ac:dyDescent="0.2">
      <c r="A33" s="16" t="s">
        <v>73</v>
      </c>
      <c r="B33" s="21"/>
      <c r="C33" s="97" t="s">
        <v>22</v>
      </c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20"/>
      <c r="AC33" s="20"/>
    </row>
    <row r="34" spans="1:29" ht="18.75" customHeight="1" x14ac:dyDescent="0.2">
      <c r="A34" s="16" t="s">
        <v>110</v>
      </c>
      <c r="B34" s="49"/>
      <c r="C34" s="55"/>
      <c r="D34" s="38"/>
      <c r="E34" s="38"/>
      <c r="F34" s="7"/>
      <c r="G34" s="7"/>
      <c r="H34" s="7"/>
      <c r="I34" s="7"/>
      <c r="J34" s="7"/>
      <c r="K34" s="7"/>
      <c r="L34" s="7"/>
      <c r="M34" s="50"/>
      <c r="N34" s="41"/>
      <c r="O34" s="41"/>
      <c r="P34" s="41"/>
      <c r="Q34" s="45"/>
      <c r="R34" s="45"/>
      <c r="S34" s="45"/>
      <c r="T34" s="41"/>
      <c r="U34" s="41"/>
      <c r="V34" s="41"/>
      <c r="W34" s="41"/>
      <c r="X34" s="41"/>
      <c r="Y34" s="41"/>
      <c r="Z34" s="41"/>
      <c r="AA34" s="41"/>
      <c r="AB34" s="20"/>
      <c r="AC34" s="20"/>
    </row>
    <row r="35" spans="1:29" ht="15" customHeight="1" x14ac:dyDescent="0.2">
      <c r="A35" s="105" t="s">
        <v>31</v>
      </c>
      <c r="B35" s="105"/>
      <c r="C35" s="105"/>
      <c r="D35" s="38"/>
      <c r="E35" s="38"/>
      <c r="F35" s="55"/>
      <c r="G35" s="55"/>
      <c r="H35" s="55"/>
      <c r="I35" s="55"/>
      <c r="J35" s="55"/>
      <c r="K35" s="55"/>
      <c r="L35" s="55"/>
      <c r="M35" s="41"/>
      <c r="N35" s="41"/>
      <c r="O35" s="41"/>
      <c r="P35" s="41"/>
      <c r="Q35" s="45"/>
      <c r="R35" s="45"/>
      <c r="S35" s="45"/>
      <c r="T35" s="41"/>
      <c r="U35" s="41"/>
      <c r="V35" s="41"/>
      <c r="W35" s="41"/>
      <c r="X35" s="41"/>
      <c r="Y35" s="41"/>
      <c r="Z35" s="41"/>
      <c r="AA35" s="41"/>
      <c r="AB35" s="15"/>
      <c r="AC35" s="15"/>
    </row>
    <row r="36" spans="1:29" ht="15.75" customHeight="1" x14ac:dyDescent="0.2">
      <c r="A36" s="16" t="s">
        <v>85</v>
      </c>
      <c r="B36" s="97" t="s">
        <v>56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1"/>
      <c r="AC36" s="1"/>
    </row>
    <row r="37" spans="1:29" x14ac:dyDescent="0.2">
      <c r="A37" s="3"/>
      <c r="B37" s="53"/>
      <c r="C37" s="54"/>
      <c r="D37" s="54"/>
      <c r="E37" s="55"/>
      <c r="F37" s="7"/>
      <c r="G37" s="7"/>
      <c r="H37" s="7"/>
      <c r="I37" s="7"/>
      <c r="J37" s="7"/>
      <c r="K37" s="7"/>
      <c r="L37" s="7"/>
      <c r="M37" s="22"/>
      <c r="N37" s="22"/>
      <c r="O37" s="22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15"/>
      <c r="AC37" s="15"/>
    </row>
    <row r="38" spans="1:29" ht="15.75" customHeight="1" x14ac:dyDescent="0.2">
      <c r="A38" s="105" t="s">
        <v>32</v>
      </c>
      <c r="B38" s="97"/>
      <c r="C38" s="97"/>
      <c r="D38" s="19"/>
      <c r="E38" s="55"/>
      <c r="F38" s="55"/>
      <c r="G38" s="55"/>
      <c r="H38" s="55"/>
      <c r="I38" s="55"/>
      <c r="J38" s="55"/>
      <c r="K38" s="55"/>
      <c r="L38" s="55"/>
      <c r="M38" s="19"/>
      <c r="N38" s="19"/>
      <c r="O38" s="19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4"/>
      <c r="AA38" s="54"/>
      <c r="AB38" s="20"/>
      <c r="AC38" s="20"/>
    </row>
    <row r="39" spans="1:29" x14ac:dyDescent="0.2">
      <c r="A39" s="16" t="s">
        <v>34</v>
      </c>
      <c r="B39" s="97" t="s">
        <v>17</v>
      </c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20"/>
      <c r="AC39" s="20"/>
    </row>
    <row r="40" spans="1:29" ht="40.5" customHeight="1" x14ac:dyDescent="0.2">
      <c r="A40" s="16" t="s">
        <v>103</v>
      </c>
      <c r="B40" s="37" t="s">
        <v>104</v>
      </c>
      <c r="C40" s="60" t="s">
        <v>101</v>
      </c>
      <c r="D40" s="45">
        <v>106.57</v>
      </c>
      <c r="E40" s="45">
        <f>D40</f>
        <v>106.57</v>
      </c>
      <c r="F40" s="7"/>
      <c r="G40" s="7"/>
      <c r="H40" s="7"/>
      <c r="I40" s="7"/>
      <c r="J40" s="7"/>
      <c r="K40" s="7"/>
      <c r="L40" s="7"/>
      <c r="M40" s="41">
        <f>O40+P40+Q40+R40</f>
        <v>106.57</v>
      </c>
      <c r="N40" s="45"/>
      <c r="O40" s="45">
        <v>39.96</v>
      </c>
      <c r="P40" s="45">
        <v>39.96</v>
      </c>
      <c r="Q40" s="45">
        <v>26.65</v>
      </c>
      <c r="R40" s="45"/>
      <c r="S40" s="45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41">
        <v>0</v>
      </c>
      <c r="Z40" s="41">
        <v>0</v>
      </c>
      <c r="AA40" s="41">
        <v>0</v>
      </c>
      <c r="AB40" s="20"/>
      <c r="AC40" s="20"/>
    </row>
    <row r="41" spans="1:29" ht="39.75" customHeight="1" x14ac:dyDescent="0.2">
      <c r="A41" s="16" t="s">
        <v>111</v>
      </c>
      <c r="B41" s="37" t="s">
        <v>112</v>
      </c>
      <c r="C41" s="60" t="s">
        <v>101</v>
      </c>
      <c r="D41" s="41">
        <v>637</v>
      </c>
      <c r="E41" s="41">
        <v>637</v>
      </c>
      <c r="F41" s="7"/>
      <c r="G41" s="7"/>
      <c r="H41" s="7"/>
      <c r="I41" s="7"/>
      <c r="J41" s="7"/>
      <c r="K41" s="7"/>
      <c r="L41" s="7"/>
      <c r="M41" s="41">
        <f t="shared" ref="M41" si="0">O41+P41+Q41+R41</f>
        <v>637</v>
      </c>
      <c r="N41" s="41"/>
      <c r="O41" s="45">
        <v>159.25</v>
      </c>
      <c r="P41" s="45">
        <v>159.25</v>
      </c>
      <c r="Q41" s="45">
        <v>159.25</v>
      </c>
      <c r="R41" s="45">
        <v>159.25</v>
      </c>
      <c r="S41" s="45">
        <v>0</v>
      </c>
      <c r="T41" s="41">
        <v>0</v>
      </c>
      <c r="U41" s="41">
        <v>0</v>
      </c>
      <c r="V41" s="41">
        <v>0</v>
      </c>
      <c r="W41" s="41">
        <v>0</v>
      </c>
      <c r="X41" s="41">
        <v>0</v>
      </c>
      <c r="Y41" s="41">
        <v>0</v>
      </c>
      <c r="Z41" s="41">
        <v>0</v>
      </c>
      <c r="AA41" s="41">
        <v>0</v>
      </c>
      <c r="AB41" s="20"/>
      <c r="AC41" s="20"/>
    </row>
    <row r="42" spans="1:29" ht="17.25" customHeight="1" x14ac:dyDescent="0.2">
      <c r="A42" s="105" t="s">
        <v>33</v>
      </c>
      <c r="B42" s="105"/>
      <c r="C42" s="105"/>
      <c r="D42" s="38">
        <f>D40+D41</f>
        <v>743.56999999999994</v>
      </c>
      <c r="E42" s="38">
        <f>E40+E41</f>
        <v>743.56999999999994</v>
      </c>
      <c r="F42" s="55"/>
      <c r="G42" s="55"/>
      <c r="H42" s="55"/>
      <c r="I42" s="55"/>
      <c r="J42" s="55"/>
      <c r="K42" s="55"/>
      <c r="L42" s="55"/>
      <c r="M42" s="41">
        <f>O42+P42+Q42+R42</f>
        <v>743.57</v>
      </c>
      <c r="N42" s="41"/>
      <c r="O42" s="41">
        <f t="shared" ref="O42:R42" si="1">O41+O40</f>
        <v>199.21</v>
      </c>
      <c r="P42" s="41">
        <f t="shared" si="1"/>
        <v>199.21</v>
      </c>
      <c r="Q42" s="41">
        <f>Q41+Q40</f>
        <v>185.9</v>
      </c>
      <c r="R42" s="41">
        <f t="shared" si="1"/>
        <v>159.25</v>
      </c>
      <c r="S42" s="45"/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41">
        <v>0</v>
      </c>
      <c r="Z42" s="41">
        <v>0</v>
      </c>
      <c r="AA42" s="41">
        <v>0</v>
      </c>
      <c r="AB42" s="20"/>
      <c r="AC42" s="20"/>
    </row>
    <row r="43" spans="1:29" ht="15" customHeight="1" x14ac:dyDescent="0.2">
      <c r="A43" s="16" t="s">
        <v>43</v>
      </c>
      <c r="B43" s="21"/>
      <c r="C43" s="108" t="s">
        <v>16</v>
      </c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09"/>
      <c r="X43" s="109"/>
      <c r="Y43" s="109"/>
      <c r="Z43" s="109"/>
      <c r="AA43" s="110"/>
    </row>
    <row r="44" spans="1:29" ht="60.75" customHeight="1" x14ac:dyDescent="0.2">
      <c r="A44" s="16" t="s">
        <v>114</v>
      </c>
      <c r="B44" s="37" t="s">
        <v>115</v>
      </c>
      <c r="C44" s="45" t="s">
        <v>101</v>
      </c>
      <c r="D44" s="45">
        <v>333.33</v>
      </c>
      <c r="E44" s="45">
        <v>333.33</v>
      </c>
      <c r="F44" s="7"/>
      <c r="G44" s="7"/>
      <c r="H44" s="7"/>
      <c r="I44" s="7"/>
      <c r="J44" s="7"/>
      <c r="K44" s="7"/>
      <c r="L44" s="7"/>
      <c r="M44" s="22"/>
      <c r="N44" s="45">
        <f>E44</f>
        <v>333.33</v>
      </c>
      <c r="O44" s="45">
        <v>83.33</v>
      </c>
      <c r="P44" s="45">
        <v>83.33</v>
      </c>
      <c r="Q44" s="45">
        <v>83.33</v>
      </c>
      <c r="R44" s="45">
        <v>83.34</v>
      </c>
      <c r="S44" s="45">
        <v>0</v>
      </c>
      <c r="T44" s="41">
        <v>0</v>
      </c>
      <c r="U44" s="41">
        <v>0</v>
      </c>
      <c r="V44" s="41">
        <v>0</v>
      </c>
      <c r="W44" s="41">
        <v>0</v>
      </c>
      <c r="X44" s="41">
        <v>0</v>
      </c>
      <c r="Y44" s="41">
        <v>0</v>
      </c>
      <c r="Z44" s="41">
        <v>0</v>
      </c>
      <c r="AA44" s="41">
        <v>0</v>
      </c>
      <c r="AB44" s="20"/>
      <c r="AC44" s="20"/>
    </row>
    <row r="45" spans="1:29" ht="14.25" customHeight="1" x14ac:dyDescent="0.2">
      <c r="A45" s="105" t="s">
        <v>35</v>
      </c>
      <c r="B45" s="97"/>
      <c r="C45" s="97"/>
      <c r="D45" s="55">
        <f>D44</f>
        <v>333.33</v>
      </c>
      <c r="E45" s="55">
        <f>E44</f>
        <v>333.33</v>
      </c>
      <c r="F45" s="55"/>
      <c r="G45" s="55"/>
      <c r="H45" s="55"/>
      <c r="I45" s="55"/>
      <c r="J45" s="55"/>
      <c r="K45" s="55"/>
      <c r="L45" s="55"/>
      <c r="M45" s="19"/>
      <c r="N45" s="45">
        <f>N44</f>
        <v>333.33</v>
      </c>
      <c r="O45" s="45">
        <f t="shared" ref="O45:R45" si="2">O44</f>
        <v>83.33</v>
      </c>
      <c r="P45" s="45">
        <f t="shared" si="2"/>
        <v>83.33</v>
      </c>
      <c r="Q45" s="45">
        <f t="shared" si="2"/>
        <v>83.33</v>
      </c>
      <c r="R45" s="45">
        <f t="shared" si="2"/>
        <v>83.34</v>
      </c>
      <c r="S45" s="45">
        <v>0</v>
      </c>
      <c r="T45" s="41">
        <v>0</v>
      </c>
      <c r="U45" s="41">
        <v>0</v>
      </c>
      <c r="V45" s="41">
        <v>0</v>
      </c>
      <c r="W45" s="41">
        <v>0</v>
      </c>
      <c r="X45" s="41">
        <v>0</v>
      </c>
      <c r="Y45" s="41">
        <v>0</v>
      </c>
      <c r="Z45" s="41">
        <v>0</v>
      </c>
      <c r="AA45" s="41">
        <v>0</v>
      </c>
      <c r="AB45" s="1"/>
      <c r="AC45" s="1"/>
    </row>
    <row r="46" spans="1:29" x14ac:dyDescent="0.2">
      <c r="A46" s="3" t="s">
        <v>86</v>
      </c>
      <c r="B46" s="53"/>
      <c r="C46" s="97" t="s">
        <v>18</v>
      </c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</row>
    <row r="47" spans="1:29" ht="110.25" customHeight="1" x14ac:dyDescent="0.2">
      <c r="A47" s="3" t="s">
        <v>121</v>
      </c>
      <c r="B47" s="37" t="s">
        <v>122</v>
      </c>
      <c r="C47" s="45" t="s">
        <v>101</v>
      </c>
      <c r="D47" s="41">
        <v>1050</v>
      </c>
      <c r="E47" s="41">
        <f>D47</f>
        <v>1050</v>
      </c>
      <c r="F47" s="68"/>
      <c r="G47" s="68"/>
      <c r="H47" s="68"/>
      <c r="I47" s="68"/>
      <c r="J47" s="68"/>
      <c r="K47" s="68"/>
      <c r="L47" s="68"/>
      <c r="M47" s="67"/>
      <c r="N47" s="69">
        <f>P47+Q47</f>
        <v>1050</v>
      </c>
      <c r="O47" s="70"/>
      <c r="P47" s="41">
        <v>525</v>
      </c>
      <c r="Q47" s="41">
        <f>P47</f>
        <v>525</v>
      </c>
      <c r="R47" s="13"/>
      <c r="S47" s="45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20"/>
      <c r="AC47" s="20"/>
    </row>
    <row r="48" spans="1:29" ht="33" customHeight="1" x14ac:dyDescent="0.2">
      <c r="A48" s="3" t="s">
        <v>130</v>
      </c>
      <c r="B48" s="37" t="s">
        <v>131</v>
      </c>
      <c r="C48" s="45" t="s">
        <v>132</v>
      </c>
      <c r="D48" s="41">
        <v>992.98</v>
      </c>
      <c r="E48" s="41">
        <v>992.98</v>
      </c>
      <c r="F48" s="68"/>
      <c r="G48" s="68"/>
      <c r="H48" s="68"/>
      <c r="I48" s="68"/>
      <c r="J48" s="68"/>
      <c r="K48" s="68"/>
      <c r="L48" s="68"/>
      <c r="M48" s="67">
        <f>D48</f>
        <v>992.98</v>
      </c>
      <c r="N48" s="69"/>
      <c r="O48" s="70"/>
      <c r="P48" s="41"/>
      <c r="Q48" s="41"/>
      <c r="R48" s="13"/>
      <c r="S48" s="45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41">
        <v>0</v>
      </c>
      <c r="Z48" s="41">
        <v>0</v>
      </c>
      <c r="AA48" s="41">
        <v>0</v>
      </c>
      <c r="AB48" s="20"/>
      <c r="AC48" s="20"/>
    </row>
    <row r="49" spans="1:29" ht="15.75" customHeight="1" x14ac:dyDescent="0.2">
      <c r="A49" s="105" t="s">
        <v>44</v>
      </c>
      <c r="B49" s="105"/>
      <c r="C49" s="105"/>
      <c r="D49" s="41">
        <f>D47+D48</f>
        <v>2042.98</v>
      </c>
      <c r="E49" s="41">
        <f>E47+E48</f>
        <v>2042.98</v>
      </c>
      <c r="F49" s="45"/>
      <c r="G49" s="45"/>
      <c r="H49" s="45"/>
      <c r="I49" s="45"/>
      <c r="J49" s="45"/>
      <c r="K49" s="45"/>
      <c r="L49" s="45"/>
      <c r="M49" s="70">
        <f>M48</f>
        <v>992.98</v>
      </c>
      <c r="N49" s="69">
        <f>P49+Q49</f>
        <v>1050</v>
      </c>
      <c r="O49" s="70">
        <f>D48</f>
        <v>992.98</v>
      </c>
      <c r="P49" s="41">
        <v>525</v>
      </c>
      <c r="Q49" s="41">
        <v>525</v>
      </c>
      <c r="R49" s="45"/>
      <c r="S49" s="45">
        <v>0</v>
      </c>
      <c r="T49" s="41">
        <v>0</v>
      </c>
      <c r="U49" s="41">
        <v>0</v>
      </c>
      <c r="V49" s="41">
        <v>0</v>
      </c>
      <c r="W49" s="41">
        <v>0</v>
      </c>
      <c r="X49" s="41">
        <v>0</v>
      </c>
      <c r="Y49" s="41">
        <v>0</v>
      </c>
      <c r="Z49" s="41">
        <v>0</v>
      </c>
      <c r="AA49" s="41">
        <v>0</v>
      </c>
      <c r="AB49" s="1"/>
      <c r="AC49" s="43"/>
    </row>
    <row r="50" spans="1:29" x14ac:dyDescent="0.2">
      <c r="A50" s="105" t="s">
        <v>23</v>
      </c>
      <c r="B50" s="105"/>
      <c r="C50" s="105"/>
      <c r="D50" s="48">
        <f>D45+D42+D21+D49</f>
        <v>3119.88</v>
      </c>
      <c r="E50" s="48">
        <f>E45+E42+E35+E21+E49</f>
        <v>3119.88</v>
      </c>
      <c r="F50" s="48"/>
      <c r="G50" s="48"/>
      <c r="H50" s="48"/>
      <c r="I50" s="48"/>
      <c r="J50" s="48"/>
      <c r="K50" s="48"/>
      <c r="L50" s="48"/>
      <c r="M50" s="48">
        <f>M45+M42+M35+M21+M49</f>
        <v>1736.5500000000002</v>
      </c>
      <c r="N50" s="48">
        <f t="shared" ref="N50:AA50" si="3">N45+N42+N35+N21+N49</f>
        <v>1383.33</v>
      </c>
      <c r="O50" s="48">
        <f t="shared" si="3"/>
        <v>1275.52</v>
      </c>
      <c r="P50" s="48">
        <f t="shared" si="3"/>
        <v>807.54</v>
      </c>
      <c r="Q50" s="48">
        <f t="shared" si="3"/>
        <v>794.23</v>
      </c>
      <c r="R50" s="48">
        <f t="shared" si="3"/>
        <v>242.59</v>
      </c>
      <c r="S50" s="48">
        <f t="shared" si="3"/>
        <v>0</v>
      </c>
      <c r="T50" s="48">
        <f t="shared" si="3"/>
        <v>0</v>
      </c>
      <c r="U50" s="48">
        <f t="shared" si="3"/>
        <v>0</v>
      </c>
      <c r="V50" s="48">
        <f t="shared" si="3"/>
        <v>0</v>
      </c>
      <c r="W50" s="48">
        <f t="shared" si="3"/>
        <v>0</v>
      </c>
      <c r="X50" s="48">
        <f t="shared" si="3"/>
        <v>0</v>
      </c>
      <c r="Y50" s="48">
        <f t="shared" si="3"/>
        <v>0</v>
      </c>
      <c r="Z50" s="48">
        <f t="shared" si="3"/>
        <v>0</v>
      </c>
      <c r="AA50" s="48">
        <f t="shared" si="3"/>
        <v>0</v>
      </c>
      <c r="AB50" s="40"/>
      <c r="AC50" s="40"/>
    </row>
    <row r="51" spans="1:29" ht="16.350000000000001" customHeight="1" x14ac:dyDescent="0.2">
      <c r="A51" s="23" t="s">
        <v>19</v>
      </c>
      <c r="B51" s="24"/>
      <c r="C51" s="128" t="s">
        <v>68</v>
      </c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29"/>
      <c r="V51" s="129"/>
      <c r="W51" s="129"/>
      <c r="X51" s="129"/>
      <c r="Y51" s="129"/>
      <c r="Z51" s="129"/>
      <c r="AA51" s="130"/>
      <c r="AB51" s="20"/>
      <c r="AC51" s="20"/>
    </row>
    <row r="52" spans="1:29" ht="17.25" customHeight="1" x14ac:dyDescent="0.2">
      <c r="A52" s="3" t="s">
        <v>38</v>
      </c>
      <c r="B52" s="25"/>
      <c r="C52" s="108" t="s">
        <v>58</v>
      </c>
      <c r="D52" s="109"/>
      <c r="E52" s="109"/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10"/>
      <c r="AB52" s="1"/>
      <c r="AC52" s="43"/>
    </row>
    <row r="53" spans="1:29" ht="54" customHeight="1" x14ac:dyDescent="0.2">
      <c r="A53" s="3" t="s">
        <v>117</v>
      </c>
      <c r="B53" s="37" t="s">
        <v>118</v>
      </c>
      <c r="C53" s="59" t="s">
        <v>113</v>
      </c>
      <c r="D53" s="46">
        <v>852</v>
      </c>
      <c r="E53" s="46">
        <f>D53</f>
        <v>852</v>
      </c>
      <c r="F53" s="59"/>
      <c r="G53" s="59"/>
      <c r="H53" s="59"/>
      <c r="I53" s="59"/>
      <c r="J53" s="59"/>
      <c r="K53" s="59"/>
      <c r="L53" s="59"/>
      <c r="M53" s="46">
        <f>Q53+R53</f>
        <v>852</v>
      </c>
      <c r="N53" s="46"/>
      <c r="O53" s="59"/>
      <c r="P53" s="59"/>
      <c r="Q53" s="46">
        <v>426</v>
      </c>
      <c r="R53" s="46">
        <v>426</v>
      </c>
      <c r="S53" s="59">
        <v>231</v>
      </c>
      <c r="T53" s="46">
        <v>44.1</v>
      </c>
      <c r="U53" s="46">
        <v>5.88</v>
      </c>
      <c r="V53" s="46">
        <v>44.1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1"/>
      <c r="AC53" s="1"/>
    </row>
    <row r="54" spans="1:29" x14ac:dyDescent="0.2">
      <c r="A54" s="112" t="s">
        <v>40</v>
      </c>
      <c r="B54" s="112"/>
      <c r="C54" s="112"/>
      <c r="D54" s="39">
        <f>D53</f>
        <v>852</v>
      </c>
      <c r="E54" s="39">
        <f>E53</f>
        <v>852</v>
      </c>
      <c r="F54" s="7"/>
      <c r="G54" s="7"/>
      <c r="H54" s="7"/>
      <c r="I54" s="7"/>
      <c r="J54" s="7"/>
      <c r="K54" s="7"/>
      <c r="L54" s="7"/>
      <c r="M54" s="51">
        <f>M53</f>
        <v>852</v>
      </c>
      <c r="N54" s="51"/>
      <c r="O54" s="51"/>
      <c r="P54" s="51"/>
      <c r="Q54" s="51">
        <f t="shared" ref="Q54:AA54" si="4">Q53</f>
        <v>426</v>
      </c>
      <c r="R54" s="51">
        <f t="shared" si="4"/>
        <v>426</v>
      </c>
      <c r="S54" s="51">
        <f t="shared" si="4"/>
        <v>231</v>
      </c>
      <c r="T54" s="51">
        <f t="shared" si="4"/>
        <v>44.1</v>
      </c>
      <c r="U54" s="51">
        <f t="shared" si="4"/>
        <v>5.88</v>
      </c>
      <c r="V54" s="51">
        <f t="shared" si="4"/>
        <v>44.1</v>
      </c>
      <c r="W54" s="51">
        <f t="shared" si="4"/>
        <v>0</v>
      </c>
      <c r="X54" s="51">
        <f t="shared" si="4"/>
        <v>0</v>
      </c>
      <c r="Y54" s="51">
        <f t="shared" si="4"/>
        <v>0</v>
      </c>
      <c r="Z54" s="51">
        <f t="shared" si="4"/>
        <v>0</v>
      </c>
      <c r="AA54" s="51">
        <f t="shared" si="4"/>
        <v>0</v>
      </c>
      <c r="AB54" s="20"/>
      <c r="AC54" s="20"/>
    </row>
    <row r="55" spans="1:29" ht="14.25" customHeight="1" x14ac:dyDescent="0.2">
      <c r="A55" s="3" t="s">
        <v>39</v>
      </c>
      <c r="B55" s="108" t="s">
        <v>59</v>
      </c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10"/>
      <c r="AB55" s="1"/>
      <c r="AC55" s="1"/>
    </row>
    <row r="56" spans="1:29" ht="15" customHeight="1" x14ac:dyDescent="0.2">
      <c r="A56" s="3"/>
      <c r="B56" s="53"/>
      <c r="C56" s="55"/>
      <c r="D56" s="55"/>
      <c r="E56" s="55"/>
      <c r="F56" s="7"/>
      <c r="G56" s="7"/>
      <c r="H56" s="7"/>
      <c r="I56" s="7"/>
      <c r="J56" s="7"/>
      <c r="K56" s="7"/>
      <c r="L56" s="7"/>
      <c r="M56" s="19"/>
      <c r="N56" s="19"/>
      <c r="O56" s="19"/>
      <c r="P56" s="55"/>
      <c r="Q56" s="55"/>
      <c r="R56" s="55"/>
      <c r="S56" s="26"/>
      <c r="T56" s="26"/>
      <c r="U56" s="26"/>
      <c r="V56" s="26"/>
      <c r="W56" s="26"/>
      <c r="X56" s="26"/>
      <c r="Y56" s="26"/>
      <c r="Z56" s="55"/>
      <c r="AA56" s="55"/>
      <c r="AB56" s="1"/>
      <c r="AC56" s="1"/>
    </row>
    <row r="57" spans="1:29" x14ac:dyDescent="0.2">
      <c r="A57" s="115" t="s">
        <v>41</v>
      </c>
      <c r="B57" s="116"/>
      <c r="C57" s="117"/>
      <c r="D57" s="27"/>
      <c r="E57" s="55"/>
      <c r="F57" s="55"/>
      <c r="G57" s="55"/>
      <c r="H57" s="55"/>
      <c r="I57" s="55"/>
      <c r="J57" s="55"/>
      <c r="K57" s="55"/>
      <c r="L57" s="55"/>
      <c r="M57" s="19"/>
      <c r="N57" s="19"/>
      <c r="O57" s="19"/>
      <c r="P57" s="55"/>
      <c r="Q57" s="55"/>
      <c r="R57" s="55"/>
      <c r="S57" s="54"/>
      <c r="T57" s="54"/>
      <c r="U57" s="54"/>
      <c r="V57" s="54"/>
      <c r="W57" s="54"/>
      <c r="X57" s="54"/>
      <c r="Y57" s="54"/>
      <c r="Z57" s="54"/>
      <c r="AA57" s="54"/>
      <c r="AC57" s="74"/>
    </row>
    <row r="58" spans="1:29" x14ac:dyDescent="0.2">
      <c r="A58" s="28" t="s">
        <v>45</v>
      </c>
      <c r="B58" s="125" t="s">
        <v>56</v>
      </c>
      <c r="C58" s="126"/>
      <c r="D58" s="126"/>
      <c r="E58" s="126"/>
      <c r="F58" s="126"/>
      <c r="G58" s="126"/>
      <c r="H58" s="126"/>
      <c r="I58" s="126"/>
      <c r="J58" s="126"/>
      <c r="K58" s="126"/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7"/>
    </row>
    <row r="59" spans="1:29" ht="18.75" customHeight="1" x14ac:dyDescent="0.2">
      <c r="A59" s="28" t="s">
        <v>116</v>
      </c>
      <c r="B59" s="37"/>
      <c r="C59" s="55"/>
      <c r="D59" s="38"/>
      <c r="E59" s="38"/>
      <c r="F59" s="7"/>
      <c r="G59" s="7"/>
      <c r="H59" s="7"/>
      <c r="I59" s="7"/>
      <c r="J59" s="7"/>
      <c r="K59" s="7"/>
      <c r="L59" s="7"/>
      <c r="M59" s="41"/>
      <c r="N59" s="41"/>
      <c r="O59" s="47"/>
      <c r="P59" s="45"/>
      <c r="Q59" s="45"/>
      <c r="R59" s="41"/>
      <c r="S59" s="45"/>
      <c r="T59" s="41"/>
      <c r="U59" s="41"/>
      <c r="V59" s="41"/>
      <c r="W59" s="41"/>
      <c r="X59" s="41"/>
      <c r="Y59" s="41"/>
      <c r="Z59" s="41"/>
      <c r="AA59" s="41"/>
    </row>
    <row r="60" spans="1:29" ht="18" customHeight="1" x14ac:dyDescent="0.2">
      <c r="A60" s="105" t="s">
        <v>46</v>
      </c>
      <c r="B60" s="105"/>
      <c r="C60" s="105"/>
      <c r="D60" s="38">
        <f>D59</f>
        <v>0</v>
      </c>
      <c r="E60" s="38">
        <f>E59</f>
        <v>0</v>
      </c>
      <c r="F60" s="55"/>
      <c r="G60" s="55"/>
      <c r="H60" s="55"/>
      <c r="I60" s="55"/>
      <c r="J60" s="55"/>
      <c r="K60" s="55"/>
      <c r="L60" s="55"/>
      <c r="M60" s="41"/>
      <c r="N60" s="41"/>
      <c r="O60" s="47"/>
      <c r="P60" s="45"/>
      <c r="Q60" s="45"/>
      <c r="R60" s="41"/>
      <c r="S60" s="45"/>
      <c r="T60" s="41"/>
      <c r="U60" s="41"/>
      <c r="V60" s="41"/>
      <c r="W60" s="41"/>
      <c r="X60" s="41"/>
      <c r="Y60" s="41"/>
      <c r="Z60" s="41"/>
      <c r="AA60" s="41"/>
    </row>
    <row r="61" spans="1:29" ht="17.25" customHeight="1" x14ac:dyDescent="0.2">
      <c r="A61" s="16" t="s">
        <v>42</v>
      </c>
      <c r="B61" s="133" t="s">
        <v>17</v>
      </c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5"/>
      <c r="AB61" s="1"/>
      <c r="AC61" s="1"/>
    </row>
    <row r="62" spans="1:29" ht="51.75" customHeight="1" x14ac:dyDescent="0.2">
      <c r="A62" s="16" t="s">
        <v>106</v>
      </c>
      <c r="B62" s="52" t="s">
        <v>109</v>
      </c>
      <c r="C62" s="41" t="s">
        <v>105</v>
      </c>
      <c r="D62" s="41">
        <v>1021.32</v>
      </c>
      <c r="E62" s="41">
        <f>D62</f>
        <v>1021.32</v>
      </c>
      <c r="F62" s="7"/>
      <c r="G62" s="7"/>
      <c r="H62" s="7"/>
      <c r="I62" s="7"/>
      <c r="J62" s="7"/>
      <c r="K62" s="7"/>
      <c r="L62" s="7"/>
      <c r="M62" s="41">
        <f>O62+P62+Q62+R62</f>
        <v>1021.3200000000002</v>
      </c>
      <c r="N62" s="41"/>
      <c r="O62" s="41">
        <v>278.54000000000002</v>
      </c>
      <c r="P62" s="41">
        <v>278.54000000000002</v>
      </c>
      <c r="Q62" s="41">
        <v>278.54000000000002</v>
      </c>
      <c r="R62" s="41">
        <v>185.7</v>
      </c>
      <c r="S62" s="45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1"/>
      <c r="AC62" s="1"/>
    </row>
    <row r="63" spans="1:29" ht="24.75" customHeight="1" x14ac:dyDescent="0.2">
      <c r="A63" s="16" t="s">
        <v>123</v>
      </c>
      <c r="B63" s="71" t="s">
        <v>127</v>
      </c>
      <c r="C63" s="41" t="s">
        <v>105</v>
      </c>
      <c r="D63" s="45">
        <v>788.33</v>
      </c>
      <c r="E63" s="45">
        <f>D63</f>
        <v>788.33</v>
      </c>
      <c r="F63" s="45"/>
      <c r="G63" s="45"/>
      <c r="H63" s="45"/>
      <c r="I63" s="45"/>
      <c r="J63" s="45"/>
      <c r="K63" s="45"/>
      <c r="L63" s="45"/>
      <c r="M63" s="41">
        <f>O63+P63+Q63+R63</f>
        <v>788.33199999999999</v>
      </c>
      <c r="N63" s="45"/>
      <c r="O63" s="41">
        <v>197.083</v>
      </c>
      <c r="P63" s="41">
        <v>197.083</v>
      </c>
      <c r="Q63" s="41">
        <v>197.083</v>
      </c>
      <c r="R63" s="41">
        <v>197.083</v>
      </c>
      <c r="S63" s="45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1"/>
      <c r="AC63" s="1"/>
    </row>
    <row r="64" spans="1:29" ht="36" customHeight="1" x14ac:dyDescent="0.2">
      <c r="A64" s="16" t="s">
        <v>124</v>
      </c>
      <c r="B64" s="78" t="s">
        <v>125</v>
      </c>
      <c r="C64" s="41" t="s">
        <v>105</v>
      </c>
      <c r="D64" s="41">
        <v>433.33</v>
      </c>
      <c r="E64" s="41">
        <v>433.33</v>
      </c>
      <c r="F64" s="7"/>
      <c r="G64" s="7"/>
      <c r="H64" s="7"/>
      <c r="I64" s="7"/>
      <c r="J64" s="7"/>
      <c r="K64" s="7"/>
      <c r="L64" s="7"/>
      <c r="M64" s="45">
        <f>O64+P64+Q64+R64</f>
        <v>433.33000000000004</v>
      </c>
      <c r="N64" s="41"/>
      <c r="O64" s="41">
        <v>108.33</v>
      </c>
      <c r="P64" s="41">
        <v>108.33</v>
      </c>
      <c r="Q64" s="41">
        <v>108.33</v>
      </c>
      <c r="R64" s="41">
        <v>108.34</v>
      </c>
      <c r="S64" s="45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3"/>
      <c r="AC64" s="1"/>
    </row>
    <row r="65" spans="1:28" x14ac:dyDescent="0.2">
      <c r="A65" s="115" t="s">
        <v>47</v>
      </c>
      <c r="B65" s="116"/>
      <c r="C65" s="117"/>
      <c r="D65" s="41">
        <f>D62+D63+D64</f>
        <v>2242.98</v>
      </c>
      <c r="E65" s="41">
        <f t="shared" ref="E65:V65" si="5">E62+E63+E64</f>
        <v>2242.98</v>
      </c>
      <c r="F65" s="41"/>
      <c r="G65" s="41"/>
      <c r="H65" s="41"/>
      <c r="I65" s="41"/>
      <c r="J65" s="41"/>
      <c r="K65" s="41"/>
      <c r="L65" s="41"/>
      <c r="M65" s="41">
        <f t="shared" si="5"/>
        <v>2242.982</v>
      </c>
      <c r="N65" s="41">
        <f t="shared" si="5"/>
        <v>0</v>
      </c>
      <c r="O65" s="41">
        <f t="shared" si="5"/>
        <v>583.95300000000009</v>
      </c>
      <c r="P65" s="41">
        <f t="shared" si="5"/>
        <v>583.95300000000009</v>
      </c>
      <c r="Q65" s="41">
        <f t="shared" si="5"/>
        <v>583.95300000000009</v>
      </c>
      <c r="R65" s="41">
        <f t="shared" si="5"/>
        <v>491.12300000000005</v>
      </c>
      <c r="S65" s="41">
        <f t="shared" si="5"/>
        <v>0</v>
      </c>
      <c r="T65" s="41">
        <f t="shared" si="5"/>
        <v>0</v>
      </c>
      <c r="U65" s="41">
        <f t="shared" si="5"/>
        <v>0</v>
      </c>
      <c r="V65" s="41">
        <f t="shared" si="5"/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</row>
    <row r="66" spans="1:28" x14ac:dyDescent="0.2">
      <c r="A66" s="29" t="s">
        <v>48</v>
      </c>
      <c r="B66" s="125" t="s">
        <v>16</v>
      </c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7"/>
    </row>
    <row r="67" spans="1:28" ht="19.5" customHeight="1" x14ac:dyDescent="0.2">
      <c r="A67" s="29"/>
      <c r="E67" s="38"/>
      <c r="F67" s="7"/>
      <c r="G67" s="7"/>
      <c r="H67" s="7"/>
      <c r="I67" s="7"/>
      <c r="J67" s="7"/>
      <c r="K67" s="7"/>
      <c r="L67" s="7"/>
      <c r="M67" s="22"/>
      <c r="N67" s="22"/>
      <c r="O67" s="22"/>
      <c r="P67" s="54"/>
      <c r="Q67" s="54"/>
      <c r="R67" s="54"/>
      <c r="S67" s="55"/>
      <c r="T67" s="55"/>
      <c r="U67" s="55"/>
      <c r="V67" s="55"/>
      <c r="W67" s="55"/>
      <c r="X67" s="55"/>
      <c r="Y67" s="55"/>
      <c r="Z67" s="54"/>
      <c r="AA67" s="54"/>
    </row>
    <row r="68" spans="1:28" ht="16.5" customHeight="1" x14ac:dyDescent="0.2">
      <c r="A68" s="115" t="s">
        <v>49</v>
      </c>
      <c r="B68" s="116"/>
      <c r="C68" s="117"/>
      <c r="D68" s="42"/>
      <c r="E68" s="38"/>
      <c r="F68" s="7"/>
      <c r="G68" s="7"/>
      <c r="H68" s="7"/>
      <c r="I68" s="7"/>
      <c r="J68" s="7"/>
      <c r="K68" s="7"/>
      <c r="L68" s="7"/>
      <c r="M68" s="19"/>
      <c r="N68" s="19"/>
      <c r="O68" s="19"/>
      <c r="P68" s="55"/>
      <c r="Q68" s="55"/>
      <c r="R68" s="55"/>
      <c r="S68" s="54"/>
      <c r="T68" s="54"/>
      <c r="U68" s="36"/>
      <c r="V68" s="36"/>
      <c r="W68" s="36"/>
      <c r="X68" s="36"/>
      <c r="Y68" s="36"/>
      <c r="Z68" s="30"/>
      <c r="AA68" s="30"/>
    </row>
    <row r="69" spans="1:28" ht="0.75" hidden="1" customHeight="1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</row>
    <row r="70" spans="1:28" ht="15" customHeight="1" x14ac:dyDescent="0.2">
      <c r="A70" s="21" t="s">
        <v>50</v>
      </c>
      <c r="B70" s="125" t="s">
        <v>18</v>
      </c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7"/>
    </row>
    <row r="71" spans="1:28" ht="69.75" customHeight="1" x14ac:dyDescent="0.2">
      <c r="A71" s="21" t="s">
        <v>107</v>
      </c>
      <c r="B71" s="72" t="s">
        <v>126</v>
      </c>
      <c r="C71" s="45" t="s">
        <v>133</v>
      </c>
      <c r="D71" s="41">
        <v>892.59</v>
      </c>
      <c r="E71" s="41">
        <f>D71</f>
        <v>892.59</v>
      </c>
      <c r="F71" s="45"/>
      <c r="G71" s="45"/>
      <c r="H71" s="45"/>
      <c r="I71" s="45"/>
      <c r="J71" s="45"/>
      <c r="K71" s="45"/>
      <c r="L71" s="45"/>
      <c r="M71" s="41">
        <f>E71</f>
        <v>892.59</v>
      </c>
      <c r="N71" s="45"/>
      <c r="O71" s="41">
        <f>E71</f>
        <v>892.59</v>
      </c>
      <c r="P71" s="45"/>
      <c r="Q71" s="45"/>
      <c r="R71" s="45"/>
      <c r="S71" s="45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</row>
    <row r="72" spans="1:28" ht="15" customHeight="1" x14ac:dyDescent="0.2">
      <c r="A72" s="115" t="s">
        <v>51</v>
      </c>
      <c r="B72" s="116"/>
      <c r="C72" s="117"/>
      <c r="D72" s="73">
        <f>D71</f>
        <v>892.59</v>
      </c>
      <c r="E72" s="73">
        <f>E71</f>
        <v>892.59</v>
      </c>
      <c r="F72" s="73"/>
      <c r="G72" s="73"/>
      <c r="H72" s="73"/>
      <c r="I72" s="73"/>
      <c r="J72" s="73"/>
      <c r="K72" s="73"/>
      <c r="L72" s="73"/>
      <c r="M72" s="73">
        <f>M71</f>
        <v>892.59</v>
      </c>
      <c r="N72" s="73">
        <f t="shared" ref="N72:AA72" si="6">N71</f>
        <v>0</v>
      </c>
      <c r="O72" s="73">
        <f t="shared" si="6"/>
        <v>892.59</v>
      </c>
      <c r="P72" s="73">
        <f t="shared" si="6"/>
        <v>0</v>
      </c>
      <c r="Q72" s="73">
        <f t="shared" si="6"/>
        <v>0</v>
      </c>
      <c r="R72" s="73">
        <f t="shared" si="6"/>
        <v>0</v>
      </c>
      <c r="S72" s="73">
        <f t="shared" si="6"/>
        <v>0</v>
      </c>
      <c r="T72" s="73">
        <f t="shared" si="6"/>
        <v>0</v>
      </c>
      <c r="U72" s="73">
        <f t="shared" si="6"/>
        <v>0</v>
      </c>
      <c r="V72" s="73">
        <f t="shared" si="6"/>
        <v>0</v>
      </c>
      <c r="W72" s="73">
        <f t="shared" si="6"/>
        <v>0</v>
      </c>
      <c r="X72" s="73">
        <f t="shared" si="6"/>
        <v>0</v>
      </c>
      <c r="Y72" s="73">
        <f t="shared" si="6"/>
        <v>0</v>
      </c>
      <c r="Z72" s="73">
        <f t="shared" si="6"/>
        <v>0</v>
      </c>
      <c r="AA72" s="73">
        <f t="shared" si="6"/>
        <v>0</v>
      </c>
      <c r="AB72" s="44"/>
    </row>
    <row r="73" spans="1:28" x14ac:dyDescent="0.2">
      <c r="A73" s="115" t="s">
        <v>24</v>
      </c>
      <c r="B73" s="116"/>
      <c r="C73" s="117"/>
      <c r="D73" s="39">
        <f>D72+D65+D60+D54</f>
        <v>3987.57</v>
      </c>
      <c r="E73" s="39">
        <f>E72+E65+E60+E54</f>
        <v>3987.57</v>
      </c>
      <c r="F73" s="39"/>
      <c r="G73" s="39"/>
      <c r="H73" s="39"/>
      <c r="I73" s="39"/>
      <c r="J73" s="39"/>
      <c r="K73" s="39"/>
      <c r="L73" s="39"/>
      <c r="M73" s="39">
        <f t="shared" ref="M73:AA73" si="7">M72+M65+M60+M54</f>
        <v>3987.5720000000001</v>
      </c>
      <c r="N73" s="48">
        <f t="shared" si="7"/>
        <v>0</v>
      </c>
      <c r="O73" s="48">
        <f t="shared" si="7"/>
        <v>1476.5430000000001</v>
      </c>
      <c r="P73" s="48">
        <f t="shared" si="7"/>
        <v>583.95300000000009</v>
      </c>
      <c r="Q73" s="48">
        <f t="shared" si="7"/>
        <v>1009.9530000000001</v>
      </c>
      <c r="R73" s="48">
        <f t="shared" si="7"/>
        <v>917.12300000000005</v>
      </c>
      <c r="S73" s="48">
        <f t="shared" si="7"/>
        <v>231</v>
      </c>
      <c r="T73" s="48">
        <f t="shared" si="7"/>
        <v>44.1</v>
      </c>
      <c r="U73" s="48">
        <f t="shared" si="7"/>
        <v>5.88</v>
      </c>
      <c r="V73" s="48">
        <f t="shared" si="7"/>
        <v>44.1</v>
      </c>
      <c r="W73" s="48">
        <f t="shared" si="7"/>
        <v>0</v>
      </c>
      <c r="X73" s="48">
        <f t="shared" si="7"/>
        <v>0</v>
      </c>
      <c r="Y73" s="48">
        <f t="shared" si="7"/>
        <v>0</v>
      </c>
      <c r="Z73" s="48">
        <f t="shared" si="7"/>
        <v>0</v>
      </c>
      <c r="AA73" s="48">
        <f t="shared" si="7"/>
        <v>0</v>
      </c>
    </row>
    <row r="74" spans="1:28" x14ac:dyDescent="0.2">
      <c r="A74" s="118" t="s">
        <v>57</v>
      </c>
      <c r="B74" s="119"/>
      <c r="C74" s="120"/>
      <c r="D74" s="39">
        <f>D73+D50</f>
        <v>7107.4500000000007</v>
      </c>
      <c r="E74" s="39">
        <f>E73+E50</f>
        <v>7107.4500000000007</v>
      </c>
      <c r="F74" s="39"/>
      <c r="G74" s="39"/>
      <c r="H74" s="39"/>
      <c r="I74" s="39"/>
      <c r="J74" s="39"/>
      <c r="K74" s="39"/>
      <c r="L74" s="39"/>
      <c r="M74" s="39">
        <f t="shared" ref="M74:AA74" si="8">M73+M50</f>
        <v>5724.1220000000003</v>
      </c>
      <c r="N74" s="48">
        <f t="shared" si="8"/>
        <v>1383.33</v>
      </c>
      <c r="O74" s="48">
        <f t="shared" si="8"/>
        <v>2752.0630000000001</v>
      </c>
      <c r="P74" s="48">
        <f t="shared" si="8"/>
        <v>1391.4929999999999</v>
      </c>
      <c r="Q74" s="48">
        <f t="shared" si="8"/>
        <v>1804.183</v>
      </c>
      <c r="R74" s="48">
        <f t="shared" si="8"/>
        <v>1159.713</v>
      </c>
      <c r="S74" s="48">
        <f t="shared" si="8"/>
        <v>231</v>
      </c>
      <c r="T74" s="48">
        <f t="shared" si="8"/>
        <v>44.1</v>
      </c>
      <c r="U74" s="48">
        <f t="shared" si="8"/>
        <v>5.88</v>
      </c>
      <c r="V74" s="48">
        <f t="shared" si="8"/>
        <v>44.1</v>
      </c>
      <c r="W74" s="48">
        <f t="shared" si="8"/>
        <v>0</v>
      </c>
      <c r="X74" s="48">
        <f t="shared" si="8"/>
        <v>0</v>
      </c>
      <c r="Y74" s="48">
        <f t="shared" si="8"/>
        <v>0</v>
      </c>
      <c r="Z74" s="48">
        <f t="shared" si="8"/>
        <v>0</v>
      </c>
      <c r="AA74" s="48">
        <f t="shared" si="8"/>
        <v>0</v>
      </c>
    </row>
    <row r="75" spans="1:28" x14ac:dyDescent="0.2">
      <c r="A75" s="33" t="s">
        <v>27</v>
      </c>
      <c r="B75" s="4"/>
      <c r="C75" s="4"/>
      <c r="D75" s="4"/>
      <c r="E75" s="4"/>
      <c r="F75" s="5"/>
      <c r="G75" s="5"/>
      <c r="H75" s="5"/>
      <c r="I75" s="5"/>
      <c r="J75" s="5"/>
      <c r="K75" s="10"/>
      <c r="L75" s="10"/>
      <c r="M75" s="124"/>
      <c r="N75" s="124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"/>
      <c r="AA75" s="34"/>
    </row>
    <row r="76" spans="1:28" x14ac:dyDescent="0.2">
      <c r="A76" s="57" t="s">
        <v>71</v>
      </c>
      <c r="B76" s="1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44"/>
      <c r="N76" s="10"/>
      <c r="O76" s="44"/>
      <c r="P76" s="44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34"/>
    </row>
    <row r="77" spans="1:28" x14ac:dyDescent="0.2">
      <c r="A77" s="57" t="s">
        <v>72</v>
      </c>
      <c r="B77" s="58"/>
      <c r="C77" s="20"/>
      <c r="D77" s="20"/>
      <c r="E77" s="20"/>
      <c r="F77" s="20"/>
      <c r="G77" s="20"/>
      <c r="H77" s="20"/>
      <c r="I77" s="20"/>
      <c r="J77" s="20"/>
      <c r="K77" s="10"/>
      <c r="L77" s="10"/>
      <c r="M77" s="44"/>
      <c r="N77" s="10"/>
      <c r="O77" s="44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34"/>
    </row>
    <row r="78" spans="1:28" x14ac:dyDescent="0.2">
      <c r="A78" s="122"/>
      <c r="B78" s="123"/>
      <c r="C78" s="123"/>
      <c r="D78" s="123"/>
      <c r="E78" s="10"/>
      <c r="F78" s="10"/>
      <c r="G78" s="10"/>
      <c r="H78" s="10"/>
      <c r="I78" s="10"/>
      <c r="J78" s="10"/>
      <c r="K78" s="10"/>
      <c r="L78" s="10"/>
      <c r="M78" s="44"/>
      <c r="N78" s="10"/>
      <c r="O78" s="44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34"/>
    </row>
    <row r="79" spans="1:28" ht="24" customHeight="1" x14ac:dyDescent="0.2">
      <c r="A79" s="131" t="s">
        <v>108</v>
      </c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34"/>
    </row>
    <row r="80" spans="1:28" ht="12.75" customHeight="1" x14ac:dyDescent="0.2">
      <c r="A80" s="113" t="s">
        <v>20</v>
      </c>
      <c r="B80" s="114"/>
      <c r="C80" s="114"/>
      <c r="D80" s="121" t="s">
        <v>28</v>
      </c>
      <c r="E80" s="121"/>
      <c r="F80" s="121"/>
      <c r="G80" s="56"/>
      <c r="H80" s="121" t="s">
        <v>64</v>
      </c>
      <c r="I80" s="121"/>
      <c r="J80" s="121"/>
      <c r="K80" s="56"/>
      <c r="L80" s="56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1"/>
    </row>
  </sheetData>
  <mergeCells count="84">
    <mergeCell ref="B61:AA61"/>
    <mergeCell ref="B66:AA66"/>
    <mergeCell ref="A65:C65"/>
    <mergeCell ref="A73:C73"/>
    <mergeCell ref="A31:C31"/>
    <mergeCell ref="B70:AA70"/>
    <mergeCell ref="A60:C60"/>
    <mergeCell ref="A68:C68"/>
    <mergeCell ref="A80:C80"/>
    <mergeCell ref="C43:AA43"/>
    <mergeCell ref="A45:C45"/>
    <mergeCell ref="A49:C49"/>
    <mergeCell ref="A50:C50"/>
    <mergeCell ref="A57:C57"/>
    <mergeCell ref="A74:C74"/>
    <mergeCell ref="D80:F80"/>
    <mergeCell ref="A78:D78"/>
    <mergeCell ref="M75:N75"/>
    <mergeCell ref="H80:J80"/>
    <mergeCell ref="B58:AA58"/>
    <mergeCell ref="C46:AA46"/>
    <mergeCell ref="C51:AA51"/>
    <mergeCell ref="A79:L79"/>
    <mergeCell ref="A72:C72"/>
    <mergeCell ref="B26:AA26"/>
    <mergeCell ref="B55:AA55"/>
    <mergeCell ref="C19:AA19"/>
    <mergeCell ref="C33:AA33"/>
    <mergeCell ref="A28:C28"/>
    <mergeCell ref="C52:AA52"/>
    <mergeCell ref="B29:AA29"/>
    <mergeCell ref="A25:C25"/>
    <mergeCell ref="A32:C32"/>
    <mergeCell ref="B36:AA36"/>
    <mergeCell ref="A38:C38"/>
    <mergeCell ref="A21:C21"/>
    <mergeCell ref="A35:C35"/>
    <mergeCell ref="A42:C42"/>
    <mergeCell ref="A54:C54"/>
    <mergeCell ref="B39:AA39"/>
    <mergeCell ref="C18:AA18"/>
    <mergeCell ref="D12:L12"/>
    <mergeCell ref="Y12:Z15"/>
    <mergeCell ref="G14:G16"/>
    <mergeCell ref="B22:AA22"/>
    <mergeCell ref="T12:T16"/>
    <mergeCell ref="I14:I16"/>
    <mergeCell ref="K15:K16"/>
    <mergeCell ref="R13:R16"/>
    <mergeCell ref="P13:P16"/>
    <mergeCell ref="E14:E16"/>
    <mergeCell ref="M13:M16"/>
    <mergeCell ref="L15:L16"/>
    <mergeCell ref="B23:AA23"/>
    <mergeCell ref="P1:AA1"/>
    <mergeCell ref="A9:AA9"/>
    <mergeCell ref="M12:N12"/>
    <mergeCell ref="O12:R12"/>
    <mergeCell ref="B12:B16"/>
    <mergeCell ref="J14:J16"/>
    <mergeCell ref="E13:L13"/>
    <mergeCell ref="A11:AA11"/>
    <mergeCell ref="B2:E2"/>
    <mergeCell ref="AA12:AA16"/>
    <mergeCell ref="Q13:Q16"/>
    <mergeCell ref="D13:D16"/>
    <mergeCell ref="F14:F16"/>
    <mergeCell ref="K14:L14"/>
    <mergeCell ref="P2:AA2"/>
    <mergeCell ref="P3:AA3"/>
    <mergeCell ref="N13:N16"/>
    <mergeCell ref="P6:AA6"/>
    <mergeCell ref="P4:AA5"/>
    <mergeCell ref="U12:V15"/>
    <mergeCell ref="W12:X15"/>
    <mergeCell ref="A10:AA10"/>
    <mergeCell ref="O13:O16"/>
    <mergeCell ref="B4:E5"/>
    <mergeCell ref="B6:E6"/>
    <mergeCell ref="S12:S16"/>
    <mergeCell ref="H14:H16"/>
    <mergeCell ref="C12:C16"/>
    <mergeCell ref="A12:A16"/>
    <mergeCell ref="B3:F3"/>
  </mergeCells>
  <phoneticPr fontId="1" type="noConversion"/>
  <pageMargins left="1.1811023622047245" right="0.59055118110236227" top="0.59055118110236227" bottom="0.39370078740157483" header="0.43307086614173229" footer="0.51181102362204722"/>
  <pageSetup paperSize="9" scale="53" fitToHeight="4" orientation="landscape" r:id="rId1"/>
  <headerFooter differentOddEven="1" differentFirst="1">
    <oddHeader>&amp;C&amp;"Times New Roman,обычный"&amp;9&amp;P/&amp;N&amp;"Arial Cyr,обычный"&amp;10
&amp;R&amp;"Times New Roman,обычный"Продовження додатка  &amp;A</oddHeader>
    <evenHeader>&amp;C&amp;"Times New Roman,обычный"&amp;9 2&amp;R&amp;"Times New Roman,обычный"&amp;9Продовження додатка  &amp;A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2023-10-05T23:51:46Z</dcterms:created>
  <dcterms:modified xsi:type="dcterms:W3CDTF">2025-07-29T15:26:18Z</dcterms:modified>
</cp:coreProperties>
</file>